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3'!$B$1:$AL$82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<sst xmlns="http://schemas.openxmlformats.org/spreadsheetml/2006/main" count="560" uniqueCount="153">
  <si>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</si>
  <si>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</si>
  <si>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</si>
  <si>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</si>
  <si>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</si>
  <si>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</si>
  <si>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</si>
  <si>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</si>
  <si>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</si>
  <si>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</si>
  <si>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</si>
  <si>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</si>
  <si>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</si>
  <si>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</si>
  <si>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</si>
  <si>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</si>
  <si>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</si>
  <si>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</si>
  <si>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</si>
  <si>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</si>
  <si>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</si>
  <si>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</si>
  <si>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</si>
  <si>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</si>
  <si>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</si>
  <si>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</si>
  <si>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</si>
  <si>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</si>
  <si>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</si>
  <si>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</si>
  <si>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</si>
  <si>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</si>
  <si>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</si>
  <si>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</si>
  <si>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</si>
  <si>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</si>
  <si>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</si>
  <si>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</si>
  <si>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</si>
  <si>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</si>
  <si>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</si>
  <si>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</si>
  <si>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</si>
  <si>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</si>
  <si>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</si>
  <si>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</si>
  <si>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</si>
  <si>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</si>
  <si>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</si>
  <si>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</si>
  <si>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</si>
  <si>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</si>
  <si>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</si>
  <si>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</si>
  <si>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</si>
  <si>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</si>
  <si>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</si>
  <si>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</si>
  <si>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</si>
  <si>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</si>
  <si>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</si>
  <si>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</si>
  <si>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</si>
  <si>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</si>
  <si>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</si>
  <si>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</si>
  <si>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</si>
  <si>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</si>
  <si>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</si>
  <si>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</si>
  <si>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</si>
  <si>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</si>
  <si>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</si>
  <si>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</si>
  <si>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</si>
  <si>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</si>
  <si>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</si>
  <si>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</si>
  <si>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</si>
  <si>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</si>
  <si>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</si>
  <si>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</si>
  <si>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</si>
  <si>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</si>
  <si>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</si>
  <si>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</si>
  <si>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</si>
  <si>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</si>
  <si>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</si>
  <si>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</si>
  <si>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</si>
  <si>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2015 год</t>
  </si>
  <si>
    <t>2016 год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</si>
  <si>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</si>
  <si>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</si>
  <si>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</si>
  <si>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</si>
  <si>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2017 год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</si>
  <si>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</si>
  <si>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</si>
  <si>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</si>
  <si>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</si>
  <si>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</si>
  <si>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</si>
  <si>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</si>
  <si>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</si>
  <si>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</si>
  <si>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</si>
  <si>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</si>
  <si>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</si>
  <si>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« Развитие сферы транспорта и дорожного хозяйства городского поселения поселок Максатиха на 2015-2019 годы»</t>
  </si>
  <si>
    <t>к  Муниципальной программе "Развитие сферы транспорта и дорожного хозяйства городского поселения поселок Максатиха на 2015-2019 годы"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</si>
  <si>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</si>
  <si>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</si>
  <si>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</si>
  <si>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</si>
  <si>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</si>
  <si>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</si>
  <si>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</si>
  <si>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</si>
  <si>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</si>
  <si>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</si>
  <si>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</si>
  <si>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</si>
  <si>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</si>
  <si>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</si>
  <si>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 xml:space="preserve">Муниципальная программа «Развитие  сферы транспорта и  дорожного хозяйства  городского поселения поселок Максатиха» на 2015-2019 годы, всего , в т.ч.                                                                                                                                                                 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</si>
  <si>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</si>
  <si>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</si>
  <si>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</si>
  <si>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</si>
  <si>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</si>
  <si>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</si>
  <si>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</si>
  <si>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</si>
  <si>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</si>
  <si>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</si>
  <si>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</si>
  <si>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</si>
  <si>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</si>
  <si>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9 "Устройство тротуаров в пос. Максатиха 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</si>
  <si>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(поселок)</t>
  </si>
  <si>
    <t xml:space="preserve"> Мероприятие  2 подпрограммы 1.002 "«Выполнение работ по разработке проектно-сметной  документации на реконструкцию улиц п.Максатиха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</si>
  <si>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</si>
  <si>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</si>
  <si>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</si>
  <si>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</si>
  <si>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 xml:space="preserve">                        установка дорожных знаков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</si>
  <si>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</si>
  <si>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</si>
  <si>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</si>
  <si>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9 "Выполнение работ по ремонту автодорог в п. Максатиха"</t>
  </si>
  <si>
    <t>Мероприятие 3 "Разработка проектно-сметной документации на ремонт участка дороги по ул. Железнодорожная от здания полиции до ул. Краснослободская и ул. Краснослободская"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</si>
</sst>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28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8" fillId="19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9" fillId="4" borderId="11" xfId="0" applyFont="1" applyFill="1" applyBorder="1" applyAlignment="1">
      <alignment vertical="top" wrapText="1"/>
    </xf>
    <xf numFmtId="0" fontId="22" fillId="4" borderId="11" xfId="0" applyFont="1" applyFill="1" applyBorder="1" applyAlignment="1">
      <alignment vertical="top" wrapText="1"/>
    </xf>
    <xf numFmtId="0" fontId="3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8" fillId="24" borderId="0" xfId="0" applyFont="1" applyFill="1" applyAlignment="1">
      <alignment horizontal="center"/>
    </xf>
    <xf numFmtId="0" fontId="9" fillId="24" borderId="14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1" t="s">
        <v>83</v>
      </c>
      <c r="AD1" s="161"/>
    </row>
    <row r="2" spans="29:30" ht="162" customHeight="1">
      <c r="AC2" s="164" t="s">
        <v>86</v>
      </c>
      <c r="AD2" s="164"/>
    </row>
    <row r="3" spans="1:30" ht="18.75">
      <c r="A3" s="11"/>
      <c r="B3" s="11"/>
      <c r="C3" s="152" t="s">
        <v>68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0" ht="18.75">
      <c r="A4" s="11"/>
      <c r="B4" s="11"/>
      <c r="C4" s="152" t="s">
        <v>85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</row>
    <row r="5" spans="1:30" ht="18.75">
      <c r="A5" s="11"/>
      <c r="B5" s="11"/>
      <c r="C5" s="152" t="s">
        <v>82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</row>
    <row r="6" spans="1:30" ht="18.75">
      <c r="A6" s="11"/>
      <c r="B6" s="11"/>
      <c r="C6" s="162" t="s">
        <v>67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0" ht="18.75">
      <c r="A7" s="11"/>
      <c r="B7" s="11"/>
      <c r="C7" s="163" t="s">
        <v>81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1:30" ht="18.75">
      <c r="A8" s="11"/>
      <c r="B8" s="11"/>
      <c r="C8" s="152" t="s">
        <v>69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</row>
    <row r="9" spans="1:30" ht="18.75">
      <c r="A9" s="11"/>
      <c r="B9" s="11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</row>
    <row r="10" spans="1:30" ht="19.5">
      <c r="A10" s="11"/>
      <c r="B10" s="11"/>
      <c r="C10" s="144" t="s">
        <v>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</row>
    <row r="11" spans="1:59" s="1" customFormat="1" ht="15.75" customHeight="1">
      <c r="A11" s="11"/>
      <c r="B11" s="11"/>
      <c r="C11" s="148" t="s">
        <v>70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53" t="s">
        <v>71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6" t="s">
        <v>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 t="s">
        <v>34</v>
      </c>
      <c r="P13" s="146"/>
      <c r="Q13" s="146"/>
      <c r="R13" s="146"/>
      <c r="S13" s="146"/>
      <c r="T13" s="146"/>
      <c r="U13" s="146"/>
      <c r="V13" s="146"/>
      <c r="W13" s="146"/>
      <c r="X13" s="146"/>
      <c r="Y13" s="146" t="s">
        <v>36</v>
      </c>
      <c r="Z13" s="158" t="s">
        <v>0</v>
      </c>
      <c r="AA13" s="145" t="s">
        <v>66</v>
      </c>
      <c r="AB13" s="145"/>
      <c r="AC13" s="145"/>
      <c r="AD13" s="14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6" t="s">
        <v>45</v>
      </c>
      <c r="B14" s="146"/>
      <c r="C14" s="146"/>
      <c r="D14" s="146" t="s">
        <v>46</v>
      </c>
      <c r="E14" s="146"/>
      <c r="F14" s="146" t="s">
        <v>47</v>
      </c>
      <c r="G14" s="146"/>
      <c r="H14" s="146" t="s">
        <v>44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7"/>
      <c r="Z14" s="159"/>
      <c r="AA14" s="145" t="s">
        <v>65</v>
      </c>
      <c r="AB14" s="145" t="s">
        <v>64</v>
      </c>
      <c r="AC14" s="145" t="s">
        <v>63</v>
      </c>
      <c r="AD14" s="145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  <c r="Z15" s="159"/>
      <c r="AA15" s="145"/>
      <c r="AB15" s="145"/>
      <c r="AC15" s="145"/>
      <c r="AD15" s="14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7"/>
      <c r="Z16" s="160"/>
      <c r="AA16" s="145"/>
      <c r="AB16" s="145"/>
      <c r="AC16" s="145"/>
      <c r="AD16" s="14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56" t="s">
        <v>76</v>
      </c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49" t="s">
        <v>72</v>
      </c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54"/>
      <c r="AD72" s="155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49" t="s">
        <v>73</v>
      </c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49" t="s">
        <v>74</v>
      </c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49"/>
      <c r="K75" s="149" t="s">
        <v>55</v>
      </c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50" t="s">
        <v>75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AB76" s="151" t="s">
        <v>54</v>
      </c>
      <c r="AC76" s="151"/>
      <c r="AD76" s="151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50" t="s">
        <v>53</v>
      </c>
      <c r="K77" s="150"/>
      <c r="L77" s="150"/>
      <c r="M77" s="150"/>
      <c r="N77" s="150"/>
      <c r="O77" s="150"/>
      <c r="P77" s="150"/>
      <c r="Q77" s="150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D14:E16"/>
    <mergeCell ref="F14:G16"/>
    <mergeCell ref="AC1:AD1"/>
    <mergeCell ref="C6:AD6"/>
    <mergeCell ref="C7:AD7"/>
    <mergeCell ref="C9:AD9"/>
    <mergeCell ref="C8:AD8"/>
    <mergeCell ref="AC2:AD2"/>
    <mergeCell ref="C4:AD4"/>
    <mergeCell ref="C3:AD3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J73:AB73"/>
    <mergeCell ref="J72:AB72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A14:AA16"/>
    <mergeCell ref="A13:N13"/>
    <mergeCell ref="A14:C16"/>
    <mergeCell ref="H14:N16"/>
    <mergeCell ref="C11:N11"/>
    <mergeCell ref="O11:AD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99"/>
  <sheetViews>
    <sheetView tabSelected="1" view="pageBreakPreview" zoomScaleNormal="70" zoomScaleSheetLayoutView="100" zoomScalePageLayoutView="0" workbookViewId="0" topLeftCell="A1">
      <selection activeCell="E2" sqref="E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2.140625" style="0" customWidth="1"/>
    <col min="20" max="20" width="0.2890625" style="0" hidden="1" customWidth="1"/>
    <col min="21" max="28" width="4.00390625" style="38" hidden="1" customWidth="1"/>
    <col min="29" max="29" width="72.28125" style="0" customWidth="1"/>
    <col min="30" max="30" width="12.421875" style="0" customWidth="1"/>
    <col min="31" max="31" width="8.8515625" style="0" customWidth="1"/>
    <col min="34" max="34" width="10.28125" style="0" customWidth="1"/>
    <col min="35" max="35" width="10.8515625" style="0" customWidth="1"/>
    <col min="36" max="36" width="4.851562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61" t="s">
        <v>35</v>
      </c>
      <c r="AI1" s="161"/>
      <c r="AJ1" s="161"/>
      <c r="AK1" s="161"/>
      <c r="AL1" s="161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73" t="s">
        <v>111</v>
      </c>
      <c r="AI2" s="173"/>
      <c r="AJ2" s="173"/>
      <c r="AK2" s="173"/>
      <c r="AL2" s="173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64"/>
      <c r="AI4" s="164"/>
      <c r="AJ4" s="164"/>
      <c r="AK4" s="164"/>
      <c r="AL4" s="16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6" t="s">
        <v>112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40" t="s">
        <v>110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39" t="s">
        <v>103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40" t="s">
        <v>84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8" t="s">
        <v>51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8" t="s">
        <v>52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46" t="s">
        <v>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61"/>
      <c r="Q16" s="61"/>
      <c r="R16" s="61"/>
      <c r="S16" s="169" t="s">
        <v>34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46" t="s">
        <v>36</v>
      </c>
      <c r="AD16" s="146" t="s">
        <v>0</v>
      </c>
      <c r="AE16" s="146" t="s">
        <v>37</v>
      </c>
      <c r="AF16" s="146"/>
      <c r="AG16" s="146"/>
      <c r="AH16" s="146"/>
      <c r="AI16" s="146"/>
      <c r="AJ16" s="146"/>
      <c r="AK16" s="145" t="s">
        <v>9</v>
      </c>
      <c r="AL16" s="145"/>
      <c r="AM16" s="10"/>
    </row>
    <row r="17" spans="1:39" s="39" customFormat="1" ht="15" customHeight="1">
      <c r="A17" s="10"/>
      <c r="B17" s="146" t="s">
        <v>45</v>
      </c>
      <c r="C17" s="146"/>
      <c r="D17" s="146"/>
      <c r="E17" s="146" t="s">
        <v>46</v>
      </c>
      <c r="F17" s="146"/>
      <c r="G17" s="146" t="s">
        <v>47</v>
      </c>
      <c r="H17" s="146"/>
      <c r="I17" s="141" t="s">
        <v>44</v>
      </c>
      <c r="J17" s="142"/>
      <c r="K17" s="142"/>
      <c r="L17" s="142"/>
      <c r="M17" s="142"/>
      <c r="N17" s="142"/>
      <c r="O17" s="165"/>
      <c r="P17" s="62"/>
      <c r="Q17" s="62"/>
      <c r="R17" s="62"/>
      <c r="S17" s="170"/>
      <c r="T17" s="171"/>
      <c r="U17" s="171"/>
      <c r="V17" s="171"/>
      <c r="W17" s="171"/>
      <c r="X17" s="171"/>
      <c r="Y17" s="171"/>
      <c r="Z17" s="171"/>
      <c r="AA17" s="171"/>
      <c r="AB17" s="171"/>
      <c r="AC17" s="146"/>
      <c r="AD17" s="146"/>
      <c r="AE17" s="146"/>
      <c r="AF17" s="146"/>
      <c r="AG17" s="146"/>
      <c r="AH17" s="146"/>
      <c r="AI17" s="146"/>
      <c r="AJ17" s="146"/>
      <c r="AK17" s="145"/>
      <c r="AL17" s="145"/>
      <c r="AM17" s="10"/>
    </row>
    <row r="18" spans="1:39" s="39" customFormat="1" ht="25.5">
      <c r="A18" s="10"/>
      <c r="B18" s="146"/>
      <c r="C18" s="146"/>
      <c r="D18" s="146"/>
      <c r="E18" s="146"/>
      <c r="F18" s="146"/>
      <c r="G18" s="146"/>
      <c r="H18" s="146"/>
      <c r="I18" s="166"/>
      <c r="J18" s="167"/>
      <c r="K18" s="167"/>
      <c r="L18" s="167"/>
      <c r="M18" s="167"/>
      <c r="N18" s="167"/>
      <c r="O18" s="168"/>
      <c r="P18" s="138"/>
      <c r="Q18" s="138"/>
      <c r="R18" s="138"/>
      <c r="S18" s="172"/>
      <c r="T18" s="167"/>
      <c r="U18" s="167"/>
      <c r="V18" s="167"/>
      <c r="W18" s="167"/>
      <c r="X18" s="167"/>
      <c r="Y18" s="167"/>
      <c r="Z18" s="167"/>
      <c r="AA18" s="167"/>
      <c r="AB18" s="167"/>
      <c r="AC18" s="146"/>
      <c r="AD18" s="146"/>
      <c r="AE18" s="56" t="s">
        <v>91</v>
      </c>
      <c r="AF18" s="56" t="s">
        <v>92</v>
      </c>
      <c r="AG18" s="56" t="s">
        <v>97</v>
      </c>
      <c r="AH18" s="56" t="s">
        <v>98</v>
      </c>
      <c r="AI18" s="56" t="s">
        <v>117</v>
      </c>
      <c r="AJ18" s="56" t="s">
        <v>6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33" customHeight="1">
      <c r="A20" s="10"/>
      <c r="B20" s="64" t="s">
        <v>105</v>
      </c>
      <c r="C20" s="64" t="s">
        <v>105</v>
      </c>
      <c r="D20" s="64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>
        <v>0</v>
      </c>
      <c r="J20" s="64">
        <v>5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126</v>
      </c>
      <c r="AD20" s="67" t="s">
        <v>3</v>
      </c>
      <c r="AE20" s="68">
        <f>(AE27+AE46+AE64)</f>
        <v>17270.399999999998</v>
      </c>
      <c r="AF20" s="68">
        <f>(AF27+AF46+AF64)</f>
        <v>12170.699999999999</v>
      </c>
      <c r="AG20" s="68">
        <f>(AG27+AG46+AG64)</f>
        <v>10727</v>
      </c>
      <c r="AH20" s="68">
        <f>(AH27+AH46+AH64)</f>
        <v>6290</v>
      </c>
      <c r="AI20" s="68">
        <f>(AI27+AI46+AI64)</f>
        <v>7600</v>
      </c>
      <c r="AJ20" s="64"/>
      <c r="AK20" s="69">
        <f>(AE20+AF20+AG20+AH20+AI20)</f>
        <v>54058.1</v>
      </c>
      <c r="AL20" s="99">
        <v>2019</v>
      </c>
      <c r="AM20" s="10"/>
    </row>
    <row r="21" spans="1:39" s="39" customFormat="1" ht="21.75" customHeight="1">
      <c r="A21" s="10"/>
      <c r="B21" s="94">
        <v>6</v>
      </c>
      <c r="C21" s="94">
        <v>0</v>
      </c>
      <c r="D21" s="94">
        <v>2</v>
      </c>
      <c r="E21" s="95">
        <v>0</v>
      </c>
      <c r="F21" s="95">
        <v>4</v>
      </c>
      <c r="G21" s="95">
        <v>0</v>
      </c>
      <c r="H21" s="95">
        <v>0</v>
      </c>
      <c r="I21" s="95">
        <v>0</v>
      </c>
      <c r="J21" s="94">
        <v>5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6" t="s">
        <v>106</v>
      </c>
      <c r="AD21" s="97" t="s">
        <v>3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4"/>
      <c r="AK21" s="69">
        <f aca="true" t="shared" si="0" ref="AK21:AK53">(AE21+AF21+AG21+AH21+AI21)</f>
        <v>0</v>
      </c>
      <c r="AL21" s="99">
        <v>2019</v>
      </c>
      <c r="AM21" s="10"/>
    </row>
    <row r="22" spans="1:39" s="39" customFormat="1" ht="19.5" customHeight="1">
      <c r="A22" s="10"/>
      <c r="B22" s="94">
        <v>6</v>
      </c>
      <c r="C22" s="94">
        <v>0</v>
      </c>
      <c r="D22" s="94">
        <v>2</v>
      </c>
      <c r="E22" s="95">
        <v>0</v>
      </c>
      <c r="F22" s="95">
        <v>4</v>
      </c>
      <c r="G22" s="95">
        <v>0</v>
      </c>
      <c r="H22" s="95">
        <v>0</v>
      </c>
      <c r="I22" s="95">
        <v>0</v>
      </c>
      <c r="J22" s="94">
        <v>5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6" t="s">
        <v>104</v>
      </c>
      <c r="AD22" s="97" t="s">
        <v>3</v>
      </c>
      <c r="AE22" s="98">
        <f>(AE29+AE47+AE65)</f>
        <v>17270.399999999998</v>
      </c>
      <c r="AF22" s="98">
        <f>(AF29+AF40+AF47+AF65+AF76)</f>
        <v>21203.699999999997</v>
      </c>
      <c r="AG22" s="98">
        <f>(AG29+AG47+AG65)</f>
        <v>10727</v>
      </c>
      <c r="AH22" s="98">
        <f>(AH29+AH47+AH65)</f>
        <v>6290</v>
      </c>
      <c r="AI22" s="98">
        <f>(AI29+AI47+AI65)</f>
        <v>7600</v>
      </c>
      <c r="AJ22" s="94"/>
      <c r="AK22" s="69">
        <f t="shared" si="0"/>
        <v>63091.09999999999</v>
      </c>
      <c r="AL22" s="99">
        <v>2019</v>
      </c>
      <c r="AM22" s="10"/>
    </row>
    <row r="23" spans="1:39" s="39" customFormat="1" ht="33" customHeight="1">
      <c r="A23" s="10"/>
      <c r="B23" s="112" t="s">
        <v>105</v>
      </c>
      <c r="C23" s="112" t="s">
        <v>105</v>
      </c>
      <c r="D23" s="112" t="s">
        <v>105</v>
      </c>
      <c r="E23" s="113" t="s">
        <v>105</v>
      </c>
      <c r="F23" s="113" t="s">
        <v>105</v>
      </c>
      <c r="G23" s="113" t="s">
        <v>105</v>
      </c>
      <c r="H23" s="113" t="s">
        <v>105</v>
      </c>
      <c r="I23" s="113" t="s">
        <v>105</v>
      </c>
      <c r="J23" s="112" t="s">
        <v>105</v>
      </c>
      <c r="K23" s="112" t="s">
        <v>105</v>
      </c>
      <c r="L23" s="112" t="s">
        <v>105</v>
      </c>
      <c r="M23" s="112" t="s">
        <v>105</v>
      </c>
      <c r="N23" s="112" t="s">
        <v>105</v>
      </c>
      <c r="O23" s="112" t="s">
        <v>105</v>
      </c>
      <c r="P23" s="112"/>
      <c r="Q23" s="112"/>
      <c r="R23" s="112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3" t="s">
        <v>87</v>
      </c>
      <c r="AD23" s="50"/>
      <c r="AE23" s="51"/>
      <c r="AF23" s="60"/>
      <c r="AG23" s="60"/>
      <c r="AH23" s="60"/>
      <c r="AI23" s="60"/>
      <c r="AJ23" s="60"/>
      <c r="AK23" s="69">
        <f t="shared" si="0"/>
        <v>0</v>
      </c>
      <c r="AL23" s="99">
        <v>2019</v>
      </c>
      <c r="AM23" s="10"/>
    </row>
    <row r="24" spans="1:39" s="39" customFormat="1" ht="51">
      <c r="A24" s="10"/>
      <c r="B24" s="112" t="s">
        <v>105</v>
      </c>
      <c r="C24" s="112" t="s">
        <v>105</v>
      </c>
      <c r="D24" s="112" t="s">
        <v>105</v>
      </c>
      <c r="E24" s="113" t="s">
        <v>105</v>
      </c>
      <c r="F24" s="113" t="s">
        <v>105</v>
      </c>
      <c r="G24" s="113" t="s">
        <v>105</v>
      </c>
      <c r="H24" s="113" t="s">
        <v>105</v>
      </c>
      <c r="I24" s="113" t="s">
        <v>105</v>
      </c>
      <c r="J24" s="112" t="s">
        <v>105</v>
      </c>
      <c r="K24" s="112" t="s">
        <v>105</v>
      </c>
      <c r="L24" s="112" t="s">
        <v>105</v>
      </c>
      <c r="M24" s="112" t="s">
        <v>105</v>
      </c>
      <c r="N24" s="112" t="s">
        <v>105</v>
      </c>
      <c r="O24" s="112" t="s">
        <v>105</v>
      </c>
      <c r="P24" s="112"/>
      <c r="Q24" s="112"/>
      <c r="R24" s="112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3" t="s">
        <v>88</v>
      </c>
      <c r="AD24" s="50" t="s">
        <v>99</v>
      </c>
      <c r="AE24" s="51">
        <v>97</v>
      </c>
      <c r="AF24" s="60">
        <v>90</v>
      </c>
      <c r="AG24" s="60">
        <v>85</v>
      </c>
      <c r="AH24" s="60">
        <v>80</v>
      </c>
      <c r="AI24" s="60">
        <v>75</v>
      </c>
      <c r="AJ24" s="60"/>
      <c r="AK24" s="69">
        <f t="shared" si="0"/>
        <v>427</v>
      </c>
      <c r="AL24" s="99">
        <v>2019</v>
      </c>
      <c r="AM24" s="10"/>
    </row>
    <row r="25" spans="1:39" s="39" customFormat="1" ht="38.25">
      <c r="A25" s="10"/>
      <c r="B25" s="112" t="s">
        <v>105</v>
      </c>
      <c r="C25" s="112" t="s">
        <v>105</v>
      </c>
      <c r="D25" s="112" t="s">
        <v>105</v>
      </c>
      <c r="E25" s="113" t="s">
        <v>105</v>
      </c>
      <c r="F25" s="113" t="s">
        <v>105</v>
      </c>
      <c r="G25" s="113" t="s">
        <v>105</v>
      </c>
      <c r="H25" s="113" t="s">
        <v>105</v>
      </c>
      <c r="I25" s="113" t="s">
        <v>105</v>
      </c>
      <c r="J25" s="112" t="s">
        <v>105</v>
      </c>
      <c r="K25" s="112" t="s">
        <v>105</v>
      </c>
      <c r="L25" s="112" t="s">
        <v>105</v>
      </c>
      <c r="M25" s="112" t="s">
        <v>105</v>
      </c>
      <c r="N25" s="112" t="s">
        <v>105</v>
      </c>
      <c r="O25" s="112" t="s">
        <v>105</v>
      </c>
      <c r="P25" s="112"/>
      <c r="Q25" s="112"/>
      <c r="R25" s="112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3" t="s">
        <v>127</v>
      </c>
      <c r="AD25" s="50" t="s">
        <v>100</v>
      </c>
      <c r="AE25" s="51">
        <v>1.6</v>
      </c>
      <c r="AF25" s="60">
        <v>0</v>
      </c>
      <c r="AG25" s="60">
        <v>0</v>
      </c>
      <c r="AH25" s="60">
        <v>0</v>
      </c>
      <c r="AI25" s="60">
        <v>0</v>
      </c>
      <c r="AJ25" s="60"/>
      <c r="AK25" s="69">
        <f t="shared" si="0"/>
        <v>1.6</v>
      </c>
      <c r="AL25" s="99">
        <v>2019</v>
      </c>
      <c r="AM25" s="10"/>
    </row>
    <row r="26" spans="1:39" s="39" customFormat="1" ht="29.25" customHeight="1">
      <c r="A26" s="10"/>
      <c r="B26" s="112" t="s">
        <v>105</v>
      </c>
      <c r="C26" s="112" t="s">
        <v>105</v>
      </c>
      <c r="D26" s="112" t="s">
        <v>105</v>
      </c>
      <c r="E26" s="113" t="s">
        <v>105</v>
      </c>
      <c r="F26" s="113" t="s">
        <v>105</v>
      </c>
      <c r="G26" s="113" t="s">
        <v>105</v>
      </c>
      <c r="H26" s="113" t="s">
        <v>105</v>
      </c>
      <c r="I26" s="113" t="s">
        <v>105</v>
      </c>
      <c r="J26" s="112" t="s">
        <v>105</v>
      </c>
      <c r="K26" s="112" t="s">
        <v>105</v>
      </c>
      <c r="L26" s="112" t="s">
        <v>105</v>
      </c>
      <c r="M26" s="112" t="s">
        <v>105</v>
      </c>
      <c r="N26" s="112" t="s">
        <v>105</v>
      </c>
      <c r="O26" s="112" t="s">
        <v>105</v>
      </c>
      <c r="P26" s="112"/>
      <c r="Q26" s="112"/>
      <c r="R26" s="112"/>
      <c r="S26" s="54"/>
      <c r="T26" s="54"/>
      <c r="U26" s="59"/>
      <c r="V26" s="59"/>
      <c r="W26" s="59"/>
      <c r="X26" s="59"/>
      <c r="Y26" s="59"/>
      <c r="Z26" s="59"/>
      <c r="AA26" s="59"/>
      <c r="AB26" s="59"/>
      <c r="AC26" s="63" t="s">
        <v>128</v>
      </c>
      <c r="AD26" s="50" t="s">
        <v>102</v>
      </c>
      <c r="AE26" s="51">
        <v>35</v>
      </c>
      <c r="AF26" s="60">
        <v>30</v>
      </c>
      <c r="AG26" s="60">
        <v>25</v>
      </c>
      <c r="AH26" s="60">
        <v>20</v>
      </c>
      <c r="AI26" s="60">
        <v>15</v>
      </c>
      <c r="AJ26" s="60"/>
      <c r="AK26" s="69">
        <f t="shared" si="0"/>
        <v>125</v>
      </c>
      <c r="AL26" s="99">
        <v>2019</v>
      </c>
      <c r="AM26" s="10"/>
    </row>
    <row r="27" spans="1:39" s="39" customFormat="1" ht="33" customHeight="1">
      <c r="A27" s="10"/>
      <c r="B27" s="106" t="s">
        <v>105</v>
      </c>
      <c r="C27" s="106" t="s">
        <v>105</v>
      </c>
      <c r="D27" s="106" t="s">
        <v>105</v>
      </c>
      <c r="E27" s="107" t="s">
        <v>105</v>
      </c>
      <c r="F27" s="107" t="s">
        <v>105</v>
      </c>
      <c r="G27" s="107" t="s">
        <v>105</v>
      </c>
      <c r="H27" s="107" t="s">
        <v>105</v>
      </c>
      <c r="I27" s="107">
        <v>0</v>
      </c>
      <c r="J27" s="106">
        <v>5</v>
      </c>
      <c r="K27" s="106">
        <v>1</v>
      </c>
      <c r="L27" s="106">
        <v>0</v>
      </c>
      <c r="M27" s="106">
        <v>0</v>
      </c>
      <c r="N27" s="106">
        <v>0</v>
      </c>
      <c r="O27" s="106">
        <v>0</v>
      </c>
      <c r="P27" s="106"/>
      <c r="Q27" s="106"/>
      <c r="R27" s="106"/>
      <c r="S27" s="70"/>
      <c r="T27" s="70"/>
      <c r="U27" s="71"/>
      <c r="V27" s="71"/>
      <c r="W27" s="71"/>
      <c r="X27" s="71"/>
      <c r="Y27" s="71"/>
      <c r="Z27" s="71"/>
      <c r="AA27" s="71"/>
      <c r="AB27" s="71"/>
      <c r="AC27" s="72" t="s">
        <v>129</v>
      </c>
      <c r="AD27" s="73" t="s">
        <v>3</v>
      </c>
      <c r="AE27" s="74">
        <f>(AE28+AE29)</f>
        <v>17172.6</v>
      </c>
      <c r="AF27" s="74">
        <f>(AF29)</f>
        <v>11787.8</v>
      </c>
      <c r="AG27" s="74">
        <f>(AG28+AG29)</f>
        <v>10239</v>
      </c>
      <c r="AH27" s="74">
        <f>(AH28+AH29)</f>
        <v>5800</v>
      </c>
      <c r="AI27" s="74">
        <f>(AI28+AI29)</f>
        <v>7100</v>
      </c>
      <c r="AJ27" s="75"/>
      <c r="AK27" s="69">
        <f t="shared" si="0"/>
        <v>52099.399999999994</v>
      </c>
      <c r="AL27" s="99">
        <v>2019</v>
      </c>
      <c r="AM27" s="10"/>
    </row>
    <row r="28" spans="1:39" s="39" customFormat="1" ht="24" customHeight="1">
      <c r="A28" s="10"/>
      <c r="B28" s="117"/>
      <c r="C28" s="117"/>
      <c r="D28" s="117"/>
      <c r="E28" s="118"/>
      <c r="F28" s="118"/>
      <c r="G28" s="118"/>
      <c r="H28" s="118"/>
      <c r="I28" s="118"/>
      <c r="J28" s="117"/>
      <c r="K28" s="117"/>
      <c r="L28" s="117"/>
      <c r="M28" s="117"/>
      <c r="N28" s="117"/>
      <c r="O28" s="117"/>
      <c r="P28" s="117"/>
      <c r="Q28" s="117"/>
      <c r="R28" s="117"/>
      <c r="S28" s="100"/>
      <c r="T28" s="100"/>
      <c r="U28" s="101"/>
      <c r="V28" s="101"/>
      <c r="W28" s="101"/>
      <c r="X28" s="101"/>
      <c r="Y28" s="101"/>
      <c r="Z28" s="101"/>
      <c r="AA28" s="101"/>
      <c r="AB28" s="101"/>
      <c r="AC28" s="102" t="s">
        <v>106</v>
      </c>
      <c r="AD28" s="103" t="s">
        <v>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5"/>
      <c r="AK28" s="69">
        <f t="shared" si="0"/>
        <v>0</v>
      </c>
      <c r="AL28" s="99">
        <v>2019</v>
      </c>
      <c r="AM28" s="10"/>
    </row>
    <row r="29" spans="1:39" s="39" customFormat="1" ht="24.75" customHeight="1">
      <c r="A29" s="10"/>
      <c r="B29" s="117"/>
      <c r="C29" s="117"/>
      <c r="D29" s="117"/>
      <c r="E29" s="118"/>
      <c r="F29" s="118"/>
      <c r="G29" s="118"/>
      <c r="H29" s="118"/>
      <c r="I29" s="118"/>
      <c r="J29" s="117"/>
      <c r="K29" s="117"/>
      <c r="L29" s="117"/>
      <c r="M29" s="117"/>
      <c r="N29" s="117"/>
      <c r="O29" s="117"/>
      <c r="P29" s="117"/>
      <c r="Q29" s="117"/>
      <c r="R29" s="117"/>
      <c r="S29" s="100"/>
      <c r="T29" s="100"/>
      <c r="U29" s="101"/>
      <c r="V29" s="101"/>
      <c r="W29" s="101"/>
      <c r="X29" s="101"/>
      <c r="Y29" s="101"/>
      <c r="Z29" s="101"/>
      <c r="AA29" s="101"/>
      <c r="AB29" s="101"/>
      <c r="AC29" s="102" t="s">
        <v>104</v>
      </c>
      <c r="AD29" s="103" t="s">
        <v>3</v>
      </c>
      <c r="AE29" s="104">
        <f>(AE31+AE40)</f>
        <v>17172.6</v>
      </c>
      <c r="AF29" s="104">
        <f>(AF31+AF40)</f>
        <v>11787.8</v>
      </c>
      <c r="AG29" s="104">
        <f>(AG31+AG40)</f>
        <v>10239</v>
      </c>
      <c r="AH29" s="104">
        <f>(AH31+AH40)</f>
        <v>5800</v>
      </c>
      <c r="AI29" s="104">
        <f>(AI31+AI40)</f>
        <v>7100</v>
      </c>
      <c r="AJ29" s="105"/>
      <c r="AK29" s="69">
        <f t="shared" si="0"/>
        <v>52099.399999999994</v>
      </c>
      <c r="AL29" s="99">
        <v>2019</v>
      </c>
      <c r="AM29" s="10"/>
    </row>
    <row r="30" spans="1:39" s="8" customFormat="1" ht="15">
      <c r="A30" s="10"/>
      <c r="B30" s="120"/>
      <c r="C30" s="120"/>
      <c r="D30" s="120"/>
      <c r="E30" s="121"/>
      <c r="F30" s="121"/>
      <c r="G30" s="121"/>
      <c r="H30" s="121"/>
      <c r="I30" s="121"/>
      <c r="J30" s="120"/>
      <c r="K30" s="120"/>
      <c r="L30" s="120"/>
      <c r="M30" s="120"/>
      <c r="N30" s="120"/>
      <c r="O30" s="120"/>
      <c r="P30" s="120"/>
      <c r="Q30" s="120"/>
      <c r="R30" s="120"/>
      <c r="S30" s="77"/>
      <c r="T30" s="77"/>
      <c r="U30" s="78"/>
      <c r="V30" s="78"/>
      <c r="W30" s="78"/>
      <c r="X30" s="78"/>
      <c r="Y30" s="78"/>
      <c r="Z30" s="78"/>
      <c r="AA30" s="78"/>
      <c r="AB30" s="78"/>
      <c r="AC30" s="79" t="s">
        <v>93</v>
      </c>
      <c r="AD30" s="80" t="s">
        <v>3</v>
      </c>
      <c r="AE30" s="81">
        <f>(AE31)</f>
        <v>1821.1</v>
      </c>
      <c r="AF30" s="81">
        <f>(AF31)</f>
        <v>2754.8</v>
      </c>
      <c r="AG30" s="81">
        <f>(AG31)</f>
        <v>3239</v>
      </c>
      <c r="AH30" s="81">
        <f>(AH31)</f>
        <v>5800</v>
      </c>
      <c r="AI30" s="81">
        <f>(AI31)</f>
        <v>7100</v>
      </c>
      <c r="AJ30" s="82"/>
      <c r="AK30" s="69">
        <f t="shared" si="0"/>
        <v>20714.9</v>
      </c>
      <c r="AL30" s="99">
        <v>2019</v>
      </c>
      <c r="AM30" s="10"/>
    </row>
    <row r="31" spans="1:39" s="8" customFormat="1" ht="15">
      <c r="A31" s="10"/>
      <c r="B31" s="120"/>
      <c r="C31" s="120"/>
      <c r="D31" s="120"/>
      <c r="E31" s="121"/>
      <c r="F31" s="121"/>
      <c r="G31" s="121"/>
      <c r="H31" s="121"/>
      <c r="I31" s="121"/>
      <c r="J31" s="120"/>
      <c r="K31" s="120"/>
      <c r="L31" s="120"/>
      <c r="M31" s="120"/>
      <c r="N31" s="120"/>
      <c r="O31" s="120"/>
      <c r="P31" s="120"/>
      <c r="Q31" s="120"/>
      <c r="R31" s="120"/>
      <c r="S31" s="77"/>
      <c r="T31" s="77"/>
      <c r="U31" s="78"/>
      <c r="V31" s="78"/>
      <c r="W31" s="78"/>
      <c r="X31" s="78"/>
      <c r="Y31" s="78"/>
      <c r="Z31" s="78"/>
      <c r="AA31" s="78"/>
      <c r="AB31" s="78"/>
      <c r="AC31" s="91" t="s">
        <v>104</v>
      </c>
      <c r="AD31" s="80" t="s">
        <v>3</v>
      </c>
      <c r="AE31" s="81">
        <f>(AE33+AE34+AE37)</f>
        <v>1821.1</v>
      </c>
      <c r="AF31" s="81">
        <f>(AF33+AF34+AF35+AF36+AF37+AF38)</f>
        <v>2754.8</v>
      </c>
      <c r="AG31" s="81">
        <f>(AG33+AG34+AG35+AG36+AG37+AG38)</f>
        <v>3239</v>
      </c>
      <c r="AH31" s="81">
        <f>(AH33+AH34+AH35+AH36+AH37+AH38)</f>
        <v>5800</v>
      </c>
      <c r="AI31" s="81">
        <f>(AI33+AI34+AI35+AI36+AI37+AI38)</f>
        <v>7100</v>
      </c>
      <c r="AJ31" s="82"/>
      <c r="AK31" s="69">
        <f t="shared" si="0"/>
        <v>20714.9</v>
      </c>
      <c r="AL31" s="99">
        <v>2019</v>
      </c>
      <c r="AM31" s="10"/>
    </row>
    <row r="32" spans="1:39" s="8" customFormat="1" ht="76.5">
      <c r="A32" s="10"/>
      <c r="B32" s="112" t="s">
        <v>105</v>
      </c>
      <c r="C32" s="112" t="s">
        <v>105</v>
      </c>
      <c r="D32" s="112" t="s">
        <v>105</v>
      </c>
      <c r="E32" s="113" t="s">
        <v>105</v>
      </c>
      <c r="F32" s="113" t="s">
        <v>105</v>
      </c>
      <c r="G32" s="113" t="s">
        <v>105</v>
      </c>
      <c r="H32" s="113" t="s">
        <v>105</v>
      </c>
      <c r="I32" s="113" t="s">
        <v>105</v>
      </c>
      <c r="J32" s="112" t="s">
        <v>105</v>
      </c>
      <c r="K32" s="112" t="s">
        <v>105</v>
      </c>
      <c r="L32" s="112" t="s">
        <v>105</v>
      </c>
      <c r="M32" s="112" t="s">
        <v>105</v>
      </c>
      <c r="N32" s="112" t="s">
        <v>105</v>
      </c>
      <c r="O32" s="112" t="s">
        <v>105</v>
      </c>
      <c r="P32" s="112"/>
      <c r="Q32" s="112"/>
      <c r="R32" s="112"/>
      <c r="S32" s="54"/>
      <c r="T32" s="54"/>
      <c r="U32" s="59"/>
      <c r="V32" s="59"/>
      <c r="W32" s="59"/>
      <c r="X32" s="59"/>
      <c r="Y32" s="59"/>
      <c r="Z32" s="59"/>
      <c r="AA32" s="59"/>
      <c r="AB32" s="59"/>
      <c r="AC32" s="63" t="s">
        <v>130</v>
      </c>
      <c r="AD32" s="50" t="s">
        <v>99</v>
      </c>
      <c r="AE32" s="51">
        <v>0</v>
      </c>
      <c r="AF32" s="60">
        <v>0</v>
      </c>
      <c r="AG32" s="60">
        <v>0</v>
      </c>
      <c r="AH32" s="60">
        <v>0</v>
      </c>
      <c r="AI32" s="60">
        <v>0</v>
      </c>
      <c r="AJ32" s="60"/>
      <c r="AK32" s="69">
        <f t="shared" si="0"/>
        <v>0</v>
      </c>
      <c r="AL32" s="99">
        <v>2019</v>
      </c>
      <c r="AM32" s="10"/>
    </row>
    <row r="33" spans="1:39" s="8" customFormat="1" ht="25.5">
      <c r="A33" s="10"/>
      <c r="B33" s="122">
        <v>6</v>
      </c>
      <c r="C33" s="122">
        <v>0</v>
      </c>
      <c r="D33" s="122">
        <v>2</v>
      </c>
      <c r="E33" s="123">
        <v>0</v>
      </c>
      <c r="F33" s="123">
        <v>4</v>
      </c>
      <c r="G33" s="123">
        <v>0</v>
      </c>
      <c r="H33" s="123">
        <v>9</v>
      </c>
      <c r="I33" s="123">
        <v>0</v>
      </c>
      <c r="J33" s="122">
        <v>5</v>
      </c>
      <c r="K33" s="122">
        <v>1</v>
      </c>
      <c r="L33" s="122">
        <v>0</v>
      </c>
      <c r="M33" s="122">
        <v>1</v>
      </c>
      <c r="N33" s="122">
        <v>4</v>
      </c>
      <c r="O33" s="122">
        <v>0</v>
      </c>
      <c r="P33" s="122">
        <v>0</v>
      </c>
      <c r="Q33" s="122">
        <v>1</v>
      </c>
      <c r="R33" s="122" t="s">
        <v>144</v>
      </c>
      <c r="S33" s="85"/>
      <c r="T33" s="85"/>
      <c r="U33" s="86"/>
      <c r="V33" s="86"/>
      <c r="W33" s="86"/>
      <c r="X33" s="86"/>
      <c r="Y33" s="86"/>
      <c r="Z33" s="86"/>
      <c r="AA33" s="86"/>
      <c r="AB33" s="86"/>
      <c r="AC33" s="87" t="s">
        <v>89</v>
      </c>
      <c r="AD33" s="88" t="s">
        <v>3</v>
      </c>
      <c r="AE33" s="132">
        <v>689.9</v>
      </c>
      <c r="AF33" s="133">
        <v>1659.8</v>
      </c>
      <c r="AG33" s="90">
        <v>0</v>
      </c>
      <c r="AH33" s="90">
        <v>1300</v>
      </c>
      <c r="AI33" s="90">
        <v>1100</v>
      </c>
      <c r="AJ33" s="90"/>
      <c r="AK33" s="69">
        <f t="shared" si="0"/>
        <v>4749.7</v>
      </c>
      <c r="AL33" s="99">
        <v>2019</v>
      </c>
      <c r="AM33" s="10"/>
    </row>
    <row r="34" spans="1:39" s="8" customFormat="1" ht="38.25">
      <c r="A34" s="10"/>
      <c r="B34" s="122">
        <v>6</v>
      </c>
      <c r="C34" s="122">
        <v>0</v>
      </c>
      <c r="D34" s="122">
        <v>2</v>
      </c>
      <c r="E34" s="123">
        <v>0</v>
      </c>
      <c r="F34" s="123">
        <v>4</v>
      </c>
      <c r="G34" s="123">
        <v>0</v>
      </c>
      <c r="H34" s="123">
        <v>9</v>
      </c>
      <c r="I34" s="123">
        <v>0</v>
      </c>
      <c r="J34" s="122">
        <v>5</v>
      </c>
      <c r="K34" s="122">
        <v>1</v>
      </c>
      <c r="L34" s="122">
        <v>0</v>
      </c>
      <c r="M34" s="122">
        <v>1</v>
      </c>
      <c r="N34" s="122">
        <v>4</v>
      </c>
      <c r="O34" s="122">
        <v>0</v>
      </c>
      <c r="P34" s="122">
        <v>0</v>
      </c>
      <c r="Q34" s="122">
        <v>4</v>
      </c>
      <c r="R34" s="122" t="s">
        <v>144</v>
      </c>
      <c r="S34" s="85"/>
      <c r="T34" s="85"/>
      <c r="U34" s="86"/>
      <c r="V34" s="86"/>
      <c r="W34" s="86"/>
      <c r="X34" s="86"/>
      <c r="Y34" s="86"/>
      <c r="Z34" s="86"/>
      <c r="AA34" s="86"/>
      <c r="AB34" s="86"/>
      <c r="AC34" s="87" t="s">
        <v>141</v>
      </c>
      <c r="AD34" s="88" t="s">
        <v>3</v>
      </c>
      <c r="AE34" s="132">
        <v>1089.3</v>
      </c>
      <c r="AF34" s="133">
        <v>1087</v>
      </c>
      <c r="AG34" s="90">
        <v>564</v>
      </c>
      <c r="AH34" s="90">
        <v>1500</v>
      </c>
      <c r="AI34" s="90">
        <v>1500</v>
      </c>
      <c r="AJ34" s="90"/>
      <c r="AK34" s="69">
        <f t="shared" si="0"/>
        <v>5740.3</v>
      </c>
      <c r="AL34" s="99">
        <v>2019</v>
      </c>
      <c r="AM34" s="10"/>
    </row>
    <row r="35" spans="1:39" s="8" customFormat="1" ht="15">
      <c r="A35" s="10"/>
      <c r="B35" s="122">
        <v>6</v>
      </c>
      <c r="C35" s="122">
        <v>0</v>
      </c>
      <c r="D35" s="122">
        <v>2</v>
      </c>
      <c r="E35" s="123">
        <v>0</v>
      </c>
      <c r="F35" s="123">
        <v>4</v>
      </c>
      <c r="G35" s="123">
        <v>0</v>
      </c>
      <c r="H35" s="123">
        <v>9</v>
      </c>
      <c r="I35" s="123">
        <v>0</v>
      </c>
      <c r="J35" s="122">
        <v>5</v>
      </c>
      <c r="K35" s="122">
        <v>1</v>
      </c>
      <c r="L35" s="122">
        <v>1</v>
      </c>
      <c r="M35" s="122">
        <v>1</v>
      </c>
      <c r="N35" s="122">
        <v>0</v>
      </c>
      <c r="O35" s="122">
        <v>9</v>
      </c>
      <c r="P35" s="122"/>
      <c r="Q35" s="122"/>
      <c r="R35" s="122"/>
      <c r="S35" s="85"/>
      <c r="T35" s="85"/>
      <c r="U35" s="86"/>
      <c r="V35" s="86"/>
      <c r="W35" s="86"/>
      <c r="X35" s="86"/>
      <c r="Y35" s="86"/>
      <c r="Z35" s="86"/>
      <c r="AA35" s="86"/>
      <c r="AB35" s="86"/>
      <c r="AC35" s="87" t="s">
        <v>140</v>
      </c>
      <c r="AD35" s="88" t="s">
        <v>3</v>
      </c>
      <c r="AE35" s="132">
        <v>0</v>
      </c>
      <c r="AF35" s="133">
        <v>0</v>
      </c>
      <c r="AG35" s="90">
        <v>0</v>
      </c>
      <c r="AH35" s="90">
        <v>0</v>
      </c>
      <c r="AI35" s="90">
        <v>0</v>
      </c>
      <c r="AJ35" s="90"/>
      <c r="AK35" s="69">
        <f t="shared" si="0"/>
        <v>0</v>
      </c>
      <c r="AL35" s="99">
        <v>2019</v>
      </c>
      <c r="AM35" s="10"/>
    </row>
    <row r="36" spans="1:39" s="8" customFormat="1" ht="38.25">
      <c r="A36" s="10"/>
      <c r="B36" s="122"/>
      <c r="C36" s="122"/>
      <c r="D36" s="122"/>
      <c r="E36" s="123"/>
      <c r="F36" s="123"/>
      <c r="G36" s="123"/>
      <c r="H36" s="123"/>
      <c r="I36" s="123"/>
      <c r="J36" s="122"/>
      <c r="K36" s="122"/>
      <c r="L36" s="122"/>
      <c r="M36" s="122"/>
      <c r="N36" s="122"/>
      <c r="O36" s="122"/>
      <c r="P36" s="122"/>
      <c r="Q36" s="122"/>
      <c r="R36" s="122"/>
      <c r="S36" s="85"/>
      <c r="T36" s="85"/>
      <c r="U36" s="86"/>
      <c r="V36" s="86"/>
      <c r="W36" s="86"/>
      <c r="X36" s="86"/>
      <c r="Y36" s="86"/>
      <c r="Z36" s="86"/>
      <c r="AA36" s="86"/>
      <c r="AB36" s="86"/>
      <c r="AC36" s="87" t="s">
        <v>152</v>
      </c>
      <c r="AD36" s="88" t="s">
        <v>3</v>
      </c>
      <c r="AE36" s="132">
        <v>0</v>
      </c>
      <c r="AF36" s="133">
        <v>0</v>
      </c>
      <c r="AG36" s="90">
        <v>0</v>
      </c>
      <c r="AH36" s="90">
        <v>0</v>
      </c>
      <c r="AI36" s="90">
        <v>0</v>
      </c>
      <c r="AJ36" s="90"/>
      <c r="AK36" s="69">
        <f t="shared" si="0"/>
        <v>0</v>
      </c>
      <c r="AL36" s="99"/>
      <c r="AM36" s="10"/>
    </row>
    <row r="37" spans="1:39" s="8" customFormat="1" ht="15">
      <c r="A37" s="10"/>
      <c r="B37" s="122">
        <v>6</v>
      </c>
      <c r="C37" s="122">
        <v>0</v>
      </c>
      <c r="D37" s="122">
        <v>2</v>
      </c>
      <c r="E37" s="123">
        <v>0</v>
      </c>
      <c r="F37" s="123">
        <v>4</v>
      </c>
      <c r="G37" s="123">
        <v>0</v>
      </c>
      <c r="H37" s="123">
        <v>9</v>
      </c>
      <c r="I37" s="123">
        <v>0</v>
      </c>
      <c r="J37" s="122">
        <v>5</v>
      </c>
      <c r="K37" s="122">
        <v>1</v>
      </c>
      <c r="L37" s="122">
        <v>0</v>
      </c>
      <c r="M37" s="122">
        <v>1</v>
      </c>
      <c r="N37" s="122">
        <v>4</v>
      </c>
      <c r="O37" s="122">
        <v>0</v>
      </c>
      <c r="P37" s="122">
        <v>0</v>
      </c>
      <c r="Q37" s="122">
        <v>4</v>
      </c>
      <c r="R37" s="122" t="s">
        <v>144</v>
      </c>
      <c r="S37" s="85"/>
      <c r="T37" s="85"/>
      <c r="U37" s="86"/>
      <c r="V37" s="86"/>
      <c r="W37" s="86"/>
      <c r="X37" s="86"/>
      <c r="Y37" s="86"/>
      <c r="Z37" s="86"/>
      <c r="AA37" s="86"/>
      <c r="AB37" s="86"/>
      <c r="AC37" s="114" t="s">
        <v>143</v>
      </c>
      <c r="AD37" s="88" t="s">
        <v>3</v>
      </c>
      <c r="AE37" s="132">
        <v>41.9</v>
      </c>
      <c r="AF37" s="133">
        <v>8</v>
      </c>
      <c r="AG37" s="90">
        <v>0</v>
      </c>
      <c r="AH37" s="90">
        <v>0</v>
      </c>
      <c r="AI37" s="90">
        <v>0</v>
      </c>
      <c r="AJ37" s="90"/>
      <c r="AK37" s="69">
        <f t="shared" si="0"/>
        <v>49.9</v>
      </c>
      <c r="AL37" s="99">
        <v>2019</v>
      </c>
      <c r="AM37" s="10"/>
    </row>
    <row r="38" spans="1:39" s="8" customFormat="1" ht="15">
      <c r="A38" s="10"/>
      <c r="B38" s="122">
        <v>6</v>
      </c>
      <c r="C38" s="122">
        <v>0</v>
      </c>
      <c r="D38" s="122">
        <v>2</v>
      </c>
      <c r="E38" s="123">
        <v>0</v>
      </c>
      <c r="F38" s="123">
        <v>4</v>
      </c>
      <c r="G38" s="123">
        <v>0</v>
      </c>
      <c r="H38" s="123">
        <v>9</v>
      </c>
      <c r="I38" s="123">
        <v>0</v>
      </c>
      <c r="J38" s="122">
        <v>5</v>
      </c>
      <c r="K38" s="122">
        <v>1</v>
      </c>
      <c r="L38" s="122">
        <v>0</v>
      </c>
      <c r="M38" s="122">
        <v>1</v>
      </c>
      <c r="N38" s="122">
        <v>4</v>
      </c>
      <c r="O38" s="122">
        <v>0</v>
      </c>
      <c r="P38" s="122">
        <v>0</v>
      </c>
      <c r="Q38" s="122">
        <v>9</v>
      </c>
      <c r="R38" s="122" t="s">
        <v>144</v>
      </c>
      <c r="S38" s="85"/>
      <c r="T38" s="85"/>
      <c r="U38" s="86"/>
      <c r="V38" s="86"/>
      <c r="W38" s="86"/>
      <c r="X38" s="86"/>
      <c r="Y38" s="86"/>
      <c r="Z38" s="86"/>
      <c r="AA38" s="86"/>
      <c r="AB38" s="86"/>
      <c r="AC38" s="114" t="s">
        <v>151</v>
      </c>
      <c r="AD38" s="88" t="s">
        <v>3</v>
      </c>
      <c r="AE38" s="132">
        <v>0</v>
      </c>
      <c r="AF38" s="133">
        <v>0</v>
      </c>
      <c r="AG38" s="90">
        <v>2675</v>
      </c>
      <c r="AH38" s="90">
        <v>3000</v>
      </c>
      <c r="AI38" s="90">
        <v>4500</v>
      </c>
      <c r="AJ38" s="90"/>
      <c r="AK38" s="69">
        <f t="shared" si="0"/>
        <v>10175</v>
      </c>
      <c r="AL38" s="99"/>
      <c r="AM38" s="10"/>
    </row>
    <row r="39" spans="1:39" s="8" customFormat="1" ht="41.25" customHeight="1">
      <c r="A39" s="10"/>
      <c r="B39" s="120"/>
      <c r="C39" s="120"/>
      <c r="D39" s="120"/>
      <c r="E39" s="121"/>
      <c r="F39" s="121"/>
      <c r="G39" s="121"/>
      <c r="H39" s="121"/>
      <c r="I39" s="121"/>
      <c r="J39" s="120"/>
      <c r="K39" s="120"/>
      <c r="L39" s="120"/>
      <c r="M39" s="120"/>
      <c r="N39" s="120"/>
      <c r="O39" s="120"/>
      <c r="P39" s="120"/>
      <c r="Q39" s="120"/>
      <c r="R39" s="120"/>
      <c r="S39" s="77"/>
      <c r="T39" s="77"/>
      <c r="U39" s="78"/>
      <c r="V39" s="78"/>
      <c r="W39" s="78"/>
      <c r="X39" s="78"/>
      <c r="Y39" s="78"/>
      <c r="Z39" s="78"/>
      <c r="AA39" s="78"/>
      <c r="AB39" s="78"/>
      <c r="AC39" s="91" t="s">
        <v>148</v>
      </c>
      <c r="AD39" s="80" t="s">
        <v>3</v>
      </c>
      <c r="AE39" s="134">
        <f>(AE40)</f>
        <v>15351.5</v>
      </c>
      <c r="AF39" s="134">
        <f>(AF40)</f>
        <v>9033</v>
      </c>
      <c r="AG39" s="125">
        <f>(AG40)</f>
        <v>7000</v>
      </c>
      <c r="AH39" s="125">
        <f>(AH40)</f>
        <v>0</v>
      </c>
      <c r="AI39" s="125">
        <f>(AI40)</f>
        <v>0</v>
      </c>
      <c r="AJ39" s="126"/>
      <c r="AK39" s="68">
        <f t="shared" si="0"/>
        <v>31384.5</v>
      </c>
      <c r="AL39" s="99">
        <v>2019</v>
      </c>
      <c r="AM39" s="10"/>
    </row>
    <row r="40" spans="1:39" s="8" customFormat="1" ht="15">
      <c r="A40" s="10"/>
      <c r="B40" s="120">
        <v>6</v>
      </c>
      <c r="C40" s="120">
        <v>0</v>
      </c>
      <c r="D40" s="120">
        <v>2</v>
      </c>
      <c r="E40" s="121">
        <v>0</v>
      </c>
      <c r="F40" s="121">
        <v>4</v>
      </c>
      <c r="G40" s="121">
        <v>0</v>
      </c>
      <c r="H40" s="121">
        <v>9</v>
      </c>
      <c r="I40" s="121">
        <v>0</v>
      </c>
      <c r="J40" s="120">
        <v>5</v>
      </c>
      <c r="K40" s="120">
        <v>1</v>
      </c>
      <c r="L40" s="120">
        <v>0</v>
      </c>
      <c r="M40" s="120">
        <v>2</v>
      </c>
      <c r="N40" s="120">
        <v>4</v>
      </c>
      <c r="O40" s="120">
        <v>0</v>
      </c>
      <c r="P40" s="120">
        <v>0</v>
      </c>
      <c r="Q40" s="120">
        <v>1</v>
      </c>
      <c r="R40" s="120" t="s">
        <v>145</v>
      </c>
      <c r="S40" s="77"/>
      <c r="T40" s="77"/>
      <c r="U40" s="78"/>
      <c r="V40" s="78"/>
      <c r="W40" s="78"/>
      <c r="X40" s="78"/>
      <c r="Y40" s="78"/>
      <c r="Z40" s="78"/>
      <c r="AA40" s="78"/>
      <c r="AB40" s="78"/>
      <c r="AC40" s="91" t="s">
        <v>104</v>
      </c>
      <c r="AD40" s="80" t="s">
        <v>3</v>
      </c>
      <c r="AE40" s="134">
        <f>(AE43+AE45)</f>
        <v>15351.5</v>
      </c>
      <c r="AF40" s="134">
        <f>(AF43+AF44+AF45)</f>
        <v>9033</v>
      </c>
      <c r="AG40" s="125">
        <f>(AG43+AG45)</f>
        <v>7000</v>
      </c>
      <c r="AH40" s="125">
        <f>(AH43+AH45)</f>
        <v>0</v>
      </c>
      <c r="AI40" s="125">
        <f>(AI43+AI45)</f>
        <v>0</v>
      </c>
      <c r="AJ40" s="126"/>
      <c r="AK40" s="68">
        <f t="shared" si="0"/>
        <v>31384.5</v>
      </c>
      <c r="AL40" s="99">
        <v>2019</v>
      </c>
      <c r="AM40" s="10"/>
    </row>
    <row r="41" spans="1:39" s="8" customFormat="1" ht="15">
      <c r="A41" s="10"/>
      <c r="B41" s="120"/>
      <c r="C41" s="120"/>
      <c r="D41" s="120"/>
      <c r="E41" s="121"/>
      <c r="F41" s="121"/>
      <c r="G41" s="121"/>
      <c r="H41" s="121"/>
      <c r="I41" s="121"/>
      <c r="J41" s="120"/>
      <c r="K41" s="120"/>
      <c r="L41" s="120"/>
      <c r="M41" s="120"/>
      <c r="N41" s="120"/>
      <c r="O41" s="120"/>
      <c r="P41" s="120"/>
      <c r="Q41" s="120"/>
      <c r="R41" s="120"/>
      <c r="S41" s="77"/>
      <c r="T41" s="77"/>
      <c r="U41" s="78"/>
      <c r="V41" s="78"/>
      <c r="W41" s="78"/>
      <c r="X41" s="78"/>
      <c r="Y41" s="78"/>
      <c r="Z41" s="78"/>
      <c r="AA41" s="78"/>
      <c r="AB41" s="78"/>
      <c r="AC41" s="91" t="s">
        <v>108</v>
      </c>
      <c r="AD41" s="80" t="s">
        <v>3</v>
      </c>
      <c r="AE41" s="134">
        <v>0</v>
      </c>
      <c r="AF41" s="134">
        <v>0</v>
      </c>
      <c r="AG41" s="125">
        <v>0</v>
      </c>
      <c r="AH41" s="125">
        <v>0</v>
      </c>
      <c r="AI41" s="125">
        <v>0</v>
      </c>
      <c r="AJ41" s="126"/>
      <c r="AK41" s="68">
        <f t="shared" si="0"/>
        <v>0</v>
      </c>
      <c r="AL41" s="99"/>
      <c r="AM41" s="10"/>
    </row>
    <row r="42" spans="1:39" s="8" customFormat="1" ht="25.5">
      <c r="A42" s="10"/>
      <c r="B42" s="112" t="s">
        <v>105</v>
      </c>
      <c r="C42" s="112" t="s">
        <v>105</v>
      </c>
      <c r="D42" s="112" t="s">
        <v>105</v>
      </c>
      <c r="E42" s="113" t="s">
        <v>105</v>
      </c>
      <c r="F42" s="113" t="s">
        <v>105</v>
      </c>
      <c r="G42" s="113" t="s">
        <v>105</v>
      </c>
      <c r="H42" s="113" t="s">
        <v>105</v>
      </c>
      <c r="I42" s="113" t="s">
        <v>105</v>
      </c>
      <c r="J42" s="112" t="s">
        <v>105</v>
      </c>
      <c r="K42" s="112" t="s">
        <v>105</v>
      </c>
      <c r="L42" s="112" t="s">
        <v>105</v>
      </c>
      <c r="M42" s="112" t="s">
        <v>105</v>
      </c>
      <c r="N42" s="112" t="s">
        <v>105</v>
      </c>
      <c r="O42" s="112" t="s">
        <v>105</v>
      </c>
      <c r="P42" s="112"/>
      <c r="Q42" s="112"/>
      <c r="R42" s="112"/>
      <c r="S42" s="54"/>
      <c r="T42" s="54"/>
      <c r="U42" s="59"/>
      <c r="V42" s="59"/>
      <c r="W42" s="59"/>
      <c r="X42" s="59"/>
      <c r="Y42" s="59"/>
      <c r="Z42" s="59"/>
      <c r="AA42" s="59"/>
      <c r="AB42" s="59"/>
      <c r="AC42" s="63" t="s">
        <v>131</v>
      </c>
      <c r="AD42" s="50" t="s">
        <v>100</v>
      </c>
      <c r="AE42" s="135" t="s">
        <v>113</v>
      </c>
      <c r="AF42" s="135"/>
      <c r="AG42" s="49"/>
      <c r="AH42" s="49"/>
      <c r="AI42" s="49"/>
      <c r="AJ42" s="49"/>
      <c r="AK42" s="69" t="s">
        <v>113</v>
      </c>
      <c r="AL42" s="99">
        <v>2019</v>
      </c>
      <c r="AM42" s="10"/>
    </row>
    <row r="43" spans="1:39" s="8" customFormat="1" ht="25.5">
      <c r="A43" s="10"/>
      <c r="B43" s="122">
        <v>6</v>
      </c>
      <c r="C43" s="122">
        <v>0</v>
      </c>
      <c r="D43" s="122">
        <v>2</v>
      </c>
      <c r="E43" s="123">
        <v>0</v>
      </c>
      <c r="F43" s="123">
        <v>4</v>
      </c>
      <c r="G43" s="123">
        <v>0</v>
      </c>
      <c r="H43" s="123">
        <v>9</v>
      </c>
      <c r="I43" s="123">
        <v>0</v>
      </c>
      <c r="J43" s="122">
        <v>5</v>
      </c>
      <c r="K43" s="122">
        <v>1</v>
      </c>
      <c r="L43" s="122">
        <v>0</v>
      </c>
      <c r="M43" s="122">
        <v>2</v>
      </c>
      <c r="N43" s="122">
        <v>4</v>
      </c>
      <c r="O43" s="122">
        <v>0</v>
      </c>
      <c r="P43" s="122">
        <v>0</v>
      </c>
      <c r="Q43" s="122">
        <v>1</v>
      </c>
      <c r="R43" s="122" t="s">
        <v>145</v>
      </c>
      <c r="S43" s="85"/>
      <c r="T43" s="85"/>
      <c r="U43" s="86"/>
      <c r="V43" s="86"/>
      <c r="W43" s="86"/>
      <c r="X43" s="86"/>
      <c r="Y43" s="86"/>
      <c r="Z43" s="86"/>
      <c r="AA43" s="86"/>
      <c r="AB43" s="86"/>
      <c r="AC43" s="87" t="s">
        <v>139</v>
      </c>
      <c r="AD43" s="88" t="s">
        <v>3</v>
      </c>
      <c r="AE43" s="137">
        <v>15351.5</v>
      </c>
      <c r="AF43" s="137">
        <v>8670</v>
      </c>
      <c r="AG43" s="143">
        <v>7000</v>
      </c>
      <c r="AH43" s="84">
        <v>0</v>
      </c>
      <c r="AI43" s="84">
        <v>0</v>
      </c>
      <c r="AJ43" s="84"/>
      <c r="AK43" s="69">
        <f t="shared" si="0"/>
        <v>31021.5</v>
      </c>
      <c r="AL43" s="99">
        <v>2019</v>
      </c>
      <c r="AM43" s="10"/>
    </row>
    <row r="44" spans="1:39" s="8" customFormat="1" ht="15">
      <c r="A44" s="10"/>
      <c r="B44" s="122">
        <v>6</v>
      </c>
      <c r="C44" s="122">
        <v>0</v>
      </c>
      <c r="D44" s="122">
        <v>2</v>
      </c>
      <c r="E44" s="123">
        <v>0</v>
      </c>
      <c r="F44" s="123">
        <v>4</v>
      </c>
      <c r="G44" s="123">
        <v>0</v>
      </c>
      <c r="H44" s="123">
        <v>9</v>
      </c>
      <c r="I44" s="123">
        <v>0</v>
      </c>
      <c r="J44" s="122">
        <v>5</v>
      </c>
      <c r="K44" s="122">
        <v>1</v>
      </c>
      <c r="L44" s="122">
        <v>0</v>
      </c>
      <c r="M44" s="122">
        <v>2</v>
      </c>
      <c r="N44" s="122">
        <v>4</v>
      </c>
      <c r="O44" s="122">
        <v>0</v>
      </c>
      <c r="P44" s="122">
        <v>0</v>
      </c>
      <c r="Q44" s="122">
        <v>1</v>
      </c>
      <c r="R44" s="122" t="s">
        <v>144</v>
      </c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7" t="s">
        <v>149</v>
      </c>
      <c r="AD44" s="88" t="s">
        <v>3</v>
      </c>
      <c r="AE44" s="137">
        <v>0</v>
      </c>
      <c r="AF44" s="137">
        <v>13</v>
      </c>
      <c r="AG44" s="84">
        <v>0</v>
      </c>
      <c r="AH44" s="84">
        <v>0</v>
      </c>
      <c r="AI44" s="84">
        <v>0</v>
      </c>
      <c r="AJ44" s="84"/>
      <c r="AK44" s="69">
        <f t="shared" si="0"/>
        <v>13</v>
      </c>
      <c r="AL44" s="99"/>
      <c r="AM44" s="10"/>
    </row>
    <row r="45" spans="1:39" s="8" customFormat="1" ht="25.5">
      <c r="A45" s="10"/>
      <c r="B45" s="122">
        <v>6</v>
      </c>
      <c r="C45" s="122">
        <v>0</v>
      </c>
      <c r="D45" s="122">
        <v>2</v>
      </c>
      <c r="E45" s="122">
        <v>0</v>
      </c>
      <c r="F45" s="122">
        <v>4</v>
      </c>
      <c r="G45" s="122">
        <v>0</v>
      </c>
      <c r="H45" s="122">
        <v>9</v>
      </c>
      <c r="I45" s="122">
        <v>0</v>
      </c>
      <c r="J45" s="122">
        <v>5</v>
      </c>
      <c r="K45" s="122">
        <v>1</v>
      </c>
      <c r="L45" s="122">
        <v>0</v>
      </c>
      <c r="M45" s="122">
        <v>2</v>
      </c>
      <c r="N45" s="122">
        <v>4</v>
      </c>
      <c r="O45" s="122">
        <v>0</v>
      </c>
      <c r="P45" s="122">
        <v>0</v>
      </c>
      <c r="Q45" s="122">
        <v>2</v>
      </c>
      <c r="R45" s="122" t="s">
        <v>144</v>
      </c>
      <c r="S45" s="85"/>
      <c r="T45" s="85"/>
      <c r="U45" s="86"/>
      <c r="V45" s="86"/>
      <c r="W45" s="86"/>
      <c r="X45" s="86"/>
      <c r="Y45" s="86"/>
      <c r="Z45" s="86"/>
      <c r="AA45" s="86"/>
      <c r="AB45" s="86"/>
      <c r="AC45" s="87" t="s">
        <v>142</v>
      </c>
      <c r="AD45" s="88" t="s">
        <v>3</v>
      </c>
      <c r="AE45" s="136">
        <v>0</v>
      </c>
      <c r="AF45" s="136">
        <v>350</v>
      </c>
      <c r="AG45" s="84">
        <v>0</v>
      </c>
      <c r="AH45" s="84">
        <v>0</v>
      </c>
      <c r="AI45" s="84">
        <v>0</v>
      </c>
      <c r="AJ45" s="84"/>
      <c r="AK45" s="69">
        <f t="shared" si="0"/>
        <v>350</v>
      </c>
      <c r="AL45" s="99">
        <v>2019</v>
      </c>
      <c r="AM45" s="10"/>
    </row>
    <row r="46" spans="1:39" s="8" customFormat="1" ht="25.5">
      <c r="A46" s="10"/>
      <c r="B46" s="115">
        <v>6</v>
      </c>
      <c r="C46" s="115">
        <v>0</v>
      </c>
      <c r="D46" s="115">
        <v>2</v>
      </c>
      <c r="E46" s="116">
        <v>0</v>
      </c>
      <c r="F46" s="116">
        <v>4</v>
      </c>
      <c r="G46" s="116">
        <v>0</v>
      </c>
      <c r="H46" s="116">
        <v>8</v>
      </c>
      <c r="I46" s="116">
        <v>0</v>
      </c>
      <c r="J46" s="115">
        <v>5</v>
      </c>
      <c r="K46" s="115">
        <v>2</v>
      </c>
      <c r="L46" s="115">
        <v>0</v>
      </c>
      <c r="M46" s="115">
        <v>0</v>
      </c>
      <c r="N46" s="115">
        <v>0</v>
      </c>
      <c r="O46" s="115">
        <v>0</v>
      </c>
      <c r="P46" s="115"/>
      <c r="Q46" s="115"/>
      <c r="R46" s="115"/>
      <c r="S46" s="70"/>
      <c r="T46" s="70"/>
      <c r="U46" s="71"/>
      <c r="V46" s="71"/>
      <c r="W46" s="71"/>
      <c r="X46" s="71"/>
      <c r="Y46" s="71"/>
      <c r="Z46" s="71"/>
      <c r="AA46" s="71"/>
      <c r="AB46" s="71"/>
      <c r="AC46" s="72" t="s">
        <v>132</v>
      </c>
      <c r="AD46" s="73" t="s">
        <v>3</v>
      </c>
      <c r="AE46" s="74">
        <f>(AE49+AE56)</f>
        <v>0</v>
      </c>
      <c r="AF46" s="74">
        <f>(AF49+AF56)</f>
        <v>253.6</v>
      </c>
      <c r="AG46" s="74">
        <f>(AG49+AG56)</f>
        <v>300</v>
      </c>
      <c r="AH46" s="74">
        <f>(AH49+AH56)</f>
        <v>300</v>
      </c>
      <c r="AI46" s="74">
        <f>(AI49+AI56)</f>
        <v>300</v>
      </c>
      <c r="AJ46" s="75"/>
      <c r="AK46" s="69">
        <f t="shared" si="0"/>
        <v>1153.6</v>
      </c>
      <c r="AL46" s="99">
        <v>2019</v>
      </c>
      <c r="AM46" s="10"/>
    </row>
    <row r="47" spans="1:39" s="8" customFormat="1" ht="15">
      <c r="A47" s="10"/>
      <c r="B47" s="117"/>
      <c r="C47" s="117"/>
      <c r="D47" s="117"/>
      <c r="E47" s="118"/>
      <c r="F47" s="118"/>
      <c r="G47" s="118"/>
      <c r="H47" s="118"/>
      <c r="I47" s="118"/>
      <c r="J47" s="117"/>
      <c r="K47" s="117"/>
      <c r="L47" s="117"/>
      <c r="M47" s="117"/>
      <c r="N47" s="117"/>
      <c r="O47" s="117"/>
      <c r="P47" s="117"/>
      <c r="Q47" s="117"/>
      <c r="R47" s="117"/>
      <c r="S47" s="100"/>
      <c r="T47" s="100"/>
      <c r="U47" s="101"/>
      <c r="V47" s="101"/>
      <c r="W47" s="101"/>
      <c r="X47" s="101"/>
      <c r="Y47" s="101"/>
      <c r="Z47" s="101"/>
      <c r="AA47" s="101"/>
      <c r="AB47" s="101"/>
      <c r="AC47" s="102" t="s">
        <v>104</v>
      </c>
      <c r="AD47" s="103" t="s">
        <v>3</v>
      </c>
      <c r="AE47" s="104">
        <f>(AE57+AE50)</f>
        <v>0</v>
      </c>
      <c r="AF47" s="104">
        <f>(AF57+AF50)</f>
        <v>253.6</v>
      </c>
      <c r="AG47" s="104">
        <f>(AG57+AG50)</f>
        <v>300</v>
      </c>
      <c r="AH47" s="104">
        <f>(AH57+AH50)</f>
        <v>300</v>
      </c>
      <c r="AI47" s="104">
        <f>(AI57+AI50)</f>
        <v>300</v>
      </c>
      <c r="AJ47" s="105"/>
      <c r="AK47" s="69">
        <f t="shared" si="0"/>
        <v>1153.6</v>
      </c>
      <c r="AL47" s="99">
        <v>2019</v>
      </c>
      <c r="AM47" s="10"/>
    </row>
    <row r="48" spans="1:39" s="8" customFormat="1" ht="15">
      <c r="A48" s="10"/>
      <c r="B48" s="117"/>
      <c r="C48" s="117"/>
      <c r="D48" s="117"/>
      <c r="E48" s="118"/>
      <c r="F48" s="118"/>
      <c r="G48" s="118"/>
      <c r="H48" s="118"/>
      <c r="I48" s="118"/>
      <c r="J48" s="117"/>
      <c r="K48" s="117"/>
      <c r="L48" s="117"/>
      <c r="M48" s="117"/>
      <c r="N48" s="117"/>
      <c r="O48" s="117"/>
      <c r="P48" s="117"/>
      <c r="Q48" s="117"/>
      <c r="R48" s="117"/>
      <c r="S48" s="100"/>
      <c r="T48" s="100"/>
      <c r="U48" s="101"/>
      <c r="V48" s="101"/>
      <c r="W48" s="101"/>
      <c r="X48" s="101"/>
      <c r="Y48" s="101"/>
      <c r="Z48" s="101"/>
      <c r="AA48" s="101"/>
      <c r="AB48" s="101"/>
      <c r="AC48" s="102" t="s">
        <v>108</v>
      </c>
      <c r="AD48" s="103" t="s">
        <v>3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5"/>
      <c r="AK48" s="69"/>
      <c r="AL48" s="99">
        <v>2019</v>
      </c>
      <c r="AM48" s="10"/>
    </row>
    <row r="49" spans="1:39" s="8" customFormat="1" ht="15">
      <c r="A49" s="10"/>
      <c r="B49" s="120"/>
      <c r="C49" s="120"/>
      <c r="D49" s="120"/>
      <c r="E49" s="121"/>
      <c r="F49" s="121"/>
      <c r="G49" s="121"/>
      <c r="H49" s="121"/>
      <c r="I49" s="121"/>
      <c r="J49" s="120"/>
      <c r="K49" s="120"/>
      <c r="L49" s="120"/>
      <c r="M49" s="120"/>
      <c r="N49" s="120"/>
      <c r="O49" s="120"/>
      <c r="P49" s="120"/>
      <c r="Q49" s="120"/>
      <c r="R49" s="120"/>
      <c r="S49" s="77"/>
      <c r="T49" s="77"/>
      <c r="U49" s="78"/>
      <c r="V49" s="78"/>
      <c r="W49" s="78"/>
      <c r="X49" s="78"/>
      <c r="Y49" s="78"/>
      <c r="Z49" s="78"/>
      <c r="AA49" s="78"/>
      <c r="AB49" s="78"/>
      <c r="AC49" s="91" t="s">
        <v>95</v>
      </c>
      <c r="AD49" s="80" t="s">
        <v>3</v>
      </c>
      <c r="AE49" s="81">
        <f>(AE50+AE51)</f>
        <v>0</v>
      </c>
      <c r="AF49" s="92">
        <f>(AF50+AF51)</f>
        <v>253.6</v>
      </c>
      <c r="AG49" s="92">
        <f>(AG50+AG51)</f>
        <v>300</v>
      </c>
      <c r="AH49" s="92">
        <f>(AH50+AH51)</f>
        <v>300</v>
      </c>
      <c r="AI49" s="92">
        <f>(AI50+AI51)</f>
        <v>300</v>
      </c>
      <c r="AJ49" s="83"/>
      <c r="AK49" s="69">
        <f t="shared" si="0"/>
        <v>1153.6</v>
      </c>
      <c r="AL49" s="99">
        <v>2019</v>
      </c>
      <c r="AM49" s="10"/>
    </row>
    <row r="50" spans="1:39" s="8" customFormat="1" ht="15">
      <c r="A50" s="10"/>
      <c r="B50" s="120"/>
      <c r="C50" s="120"/>
      <c r="D50" s="120"/>
      <c r="E50" s="121"/>
      <c r="F50" s="121"/>
      <c r="G50" s="121"/>
      <c r="H50" s="121"/>
      <c r="I50" s="121"/>
      <c r="J50" s="120"/>
      <c r="K50" s="120"/>
      <c r="L50" s="120"/>
      <c r="M50" s="120"/>
      <c r="N50" s="120"/>
      <c r="O50" s="120"/>
      <c r="P50" s="120"/>
      <c r="Q50" s="120"/>
      <c r="R50" s="120"/>
      <c r="S50" s="77"/>
      <c r="T50" s="77"/>
      <c r="U50" s="78"/>
      <c r="V50" s="78"/>
      <c r="W50" s="78"/>
      <c r="X50" s="78"/>
      <c r="Y50" s="78"/>
      <c r="Z50" s="78"/>
      <c r="AA50" s="78"/>
      <c r="AB50" s="78"/>
      <c r="AC50" s="91" t="s">
        <v>104</v>
      </c>
      <c r="AD50" s="80" t="s">
        <v>3</v>
      </c>
      <c r="AE50" s="81">
        <f>(AE54+AE55)</f>
        <v>0</v>
      </c>
      <c r="AF50" s="92">
        <f>(AF54+AF55)</f>
        <v>253.6</v>
      </c>
      <c r="AG50" s="92">
        <f>(AG54+AG55)</f>
        <v>300</v>
      </c>
      <c r="AH50" s="92">
        <f>(AH54+AH55)</f>
        <v>300</v>
      </c>
      <c r="AI50" s="92">
        <f>(AI54+AI55)</f>
        <v>300</v>
      </c>
      <c r="AJ50" s="83"/>
      <c r="AK50" s="69">
        <f t="shared" si="0"/>
        <v>1153.6</v>
      </c>
      <c r="AL50" s="99">
        <v>2019</v>
      </c>
      <c r="AM50" s="10"/>
    </row>
    <row r="51" spans="1:39" s="8" customFormat="1" ht="15">
      <c r="A51" s="10"/>
      <c r="B51" s="120"/>
      <c r="C51" s="120"/>
      <c r="D51" s="120"/>
      <c r="E51" s="121"/>
      <c r="F51" s="121"/>
      <c r="G51" s="121"/>
      <c r="H51" s="121"/>
      <c r="I51" s="121"/>
      <c r="J51" s="120"/>
      <c r="K51" s="120"/>
      <c r="L51" s="120"/>
      <c r="M51" s="120"/>
      <c r="N51" s="120"/>
      <c r="O51" s="120"/>
      <c r="P51" s="120"/>
      <c r="Q51" s="120"/>
      <c r="R51" s="120"/>
      <c r="S51" s="77"/>
      <c r="T51" s="77"/>
      <c r="U51" s="78"/>
      <c r="V51" s="78"/>
      <c r="W51" s="78"/>
      <c r="X51" s="78"/>
      <c r="Y51" s="78"/>
      <c r="Z51" s="78"/>
      <c r="AA51" s="78"/>
      <c r="AB51" s="78"/>
      <c r="AC51" s="91" t="s">
        <v>107</v>
      </c>
      <c r="AD51" s="80" t="s">
        <v>3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83"/>
      <c r="AK51" s="69"/>
      <c r="AL51" s="99">
        <v>2019</v>
      </c>
      <c r="AM51" s="10"/>
    </row>
    <row r="52" spans="1:39" s="8" customFormat="1" ht="25.5">
      <c r="A52" s="10"/>
      <c r="B52" s="112" t="s">
        <v>105</v>
      </c>
      <c r="C52" s="112" t="s">
        <v>105</v>
      </c>
      <c r="D52" s="112" t="s">
        <v>105</v>
      </c>
      <c r="E52" s="113" t="s">
        <v>105</v>
      </c>
      <c r="F52" s="113" t="s">
        <v>105</v>
      </c>
      <c r="G52" s="113" t="s">
        <v>105</v>
      </c>
      <c r="H52" s="113" t="s">
        <v>105</v>
      </c>
      <c r="I52" s="113" t="s">
        <v>105</v>
      </c>
      <c r="J52" s="112" t="s">
        <v>105</v>
      </c>
      <c r="K52" s="112" t="s">
        <v>105</v>
      </c>
      <c r="L52" s="112" t="s">
        <v>105</v>
      </c>
      <c r="M52" s="112" t="s">
        <v>105</v>
      </c>
      <c r="N52" s="112" t="s">
        <v>105</v>
      </c>
      <c r="O52" s="112" t="s">
        <v>105</v>
      </c>
      <c r="P52" s="112"/>
      <c r="Q52" s="112"/>
      <c r="R52" s="112"/>
      <c r="S52" s="54"/>
      <c r="T52" s="54"/>
      <c r="U52" s="59"/>
      <c r="V52" s="59"/>
      <c r="W52" s="59"/>
      <c r="X52" s="59"/>
      <c r="Y52" s="59"/>
      <c r="Z52" s="59"/>
      <c r="AA52" s="59"/>
      <c r="AB52" s="59"/>
      <c r="AC52" s="63" t="s">
        <v>115</v>
      </c>
      <c r="AD52" s="50" t="s">
        <v>101</v>
      </c>
      <c r="AE52" s="51">
        <v>0.379</v>
      </c>
      <c r="AF52" s="60">
        <v>0.39</v>
      </c>
      <c r="AG52" s="60">
        <v>0.4</v>
      </c>
      <c r="AH52" s="60">
        <v>0.43</v>
      </c>
      <c r="AI52" s="60">
        <v>0.45</v>
      </c>
      <c r="AJ52" s="60"/>
      <c r="AK52" s="69">
        <f t="shared" si="0"/>
        <v>2.049</v>
      </c>
      <c r="AL52" s="99">
        <v>2019</v>
      </c>
      <c r="AM52" s="10"/>
    </row>
    <row r="53" spans="1:39" s="8" customFormat="1" ht="25.5">
      <c r="A53" s="10"/>
      <c r="B53" s="129" t="s">
        <v>105</v>
      </c>
      <c r="C53" s="112" t="s">
        <v>105</v>
      </c>
      <c r="D53" s="112" t="s">
        <v>105</v>
      </c>
      <c r="E53" s="113" t="s">
        <v>105</v>
      </c>
      <c r="F53" s="113" t="s">
        <v>105</v>
      </c>
      <c r="G53" s="113" t="s">
        <v>105</v>
      </c>
      <c r="H53" s="113" t="s">
        <v>105</v>
      </c>
      <c r="I53" s="113" t="s">
        <v>105</v>
      </c>
      <c r="J53" s="112" t="s">
        <v>105</v>
      </c>
      <c r="K53" s="112" t="s">
        <v>105</v>
      </c>
      <c r="L53" s="112" t="s">
        <v>105</v>
      </c>
      <c r="M53" s="112" t="s">
        <v>105</v>
      </c>
      <c r="N53" s="112" t="s">
        <v>105</v>
      </c>
      <c r="O53" s="112" t="s">
        <v>105</v>
      </c>
      <c r="P53" s="112"/>
      <c r="Q53" s="112"/>
      <c r="R53" s="112"/>
      <c r="S53" s="54"/>
      <c r="T53" s="54"/>
      <c r="U53" s="59"/>
      <c r="V53" s="59"/>
      <c r="W53" s="59"/>
      <c r="X53" s="59"/>
      <c r="Y53" s="59"/>
      <c r="Z53" s="59"/>
      <c r="AA53" s="59"/>
      <c r="AB53" s="59"/>
      <c r="AC53" s="63" t="s">
        <v>116</v>
      </c>
      <c r="AD53" s="50" t="s">
        <v>102</v>
      </c>
      <c r="AE53" s="51">
        <v>35</v>
      </c>
      <c r="AF53" s="60">
        <v>30</v>
      </c>
      <c r="AG53" s="60">
        <v>25</v>
      </c>
      <c r="AH53" s="60">
        <v>20</v>
      </c>
      <c r="AI53" s="60">
        <v>15</v>
      </c>
      <c r="AJ53" s="60"/>
      <c r="AK53" s="69">
        <f t="shared" si="0"/>
        <v>125</v>
      </c>
      <c r="AL53" s="99">
        <v>2019</v>
      </c>
      <c r="AM53" s="10"/>
    </row>
    <row r="54" spans="1:39" s="8" customFormat="1" ht="38.25">
      <c r="A54" s="10"/>
      <c r="B54" s="110">
        <v>6</v>
      </c>
      <c r="C54" s="110">
        <v>0</v>
      </c>
      <c r="D54" s="110">
        <v>2</v>
      </c>
      <c r="E54" s="111">
        <v>0</v>
      </c>
      <c r="F54" s="111">
        <v>4</v>
      </c>
      <c r="G54" s="111">
        <v>0</v>
      </c>
      <c r="H54" s="111">
        <v>8</v>
      </c>
      <c r="I54" s="111">
        <v>0</v>
      </c>
      <c r="J54" s="110">
        <v>5</v>
      </c>
      <c r="K54" s="110">
        <v>2</v>
      </c>
      <c r="L54" s="110">
        <v>0</v>
      </c>
      <c r="M54" s="110">
        <v>1</v>
      </c>
      <c r="N54" s="110">
        <v>4</v>
      </c>
      <c r="O54" s="110">
        <v>0</v>
      </c>
      <c r="P54" s="110">
        <v>0</v>
      </c>
      <c r="Q54" s="110">
        <v>1</v>
      </c>
      <c r="R54" s="110" t="s">
        <v>150</v>
      </c>
      <c r="S54" s="85"/>
      <c r="T54" s="85"/>
      <c r="U54" s="86"/>
      <c r="V54" s="86"/>
      <c r="W54" s="86"/>
      <c r="X54" s="86"/>
      <c r="Y54" s="86"/>
      <c r="Z54" s="86"/>
      <c r="AA54" s="86"/>
      <c r="AB54" s="86"/>
      <c r="AC54" s="114" t="s">
        <v>120</v>
      </c>
      <c r="AD54" s="88" t="s">
        <v>3</v>
      </c>
      <c r="AE54" s="89">
        <v>0</v>
      </c>
      <c r="AF54" s="132">
        <v>253.6</v>
      </c>
      <c r="AG54" s="89">
        <v>300</v>
      </c>
      <c r="AH54" s="89">
        <v>300</v>
      </c>
      <c r="AI54" s="89">
        <v>300</v>
      </c>
      <c r="AJ54" s="90"/>
      <c r="AK54" s="69">
        <f aca="true" t="shared" si="1" ref="AK54:AK59">(AE54+AF54+AG54+AH54+AI54)</f>
        <v>1153.6</v>
      </c>
      <c r="AL54" s="99">
        <v>2019</v>
      </c>
      <c r="AM54" s="10"/>
    </row>
    <row r="55" spans="1:39" s="8" customFormat="1" ht="25.5">
      <c r="A55" s="10"/>
      <c r="B55" s="110"/>
      <c r="C55" s="110"/>
      <c r="D55" s="110"/>
      <c r="E55" s="111"/>
      <c r="F55" s="111"/>
      <c r="G55" s="111"/>
      <c r="H55" s="111"/>
      <c r="I55" s="111"/>
      <c r="J55" s="110"/>
      <c r="K55" s="110"/>
      <c r="L55" s="110"/>
      <c r="M55" s="110"/>
      <c r="N55" s="110"/>
      <c r="O55" s="110"/>
      <c r="P55" s="110"/>
      <c r="Q55" s="110"/>
      <c r="R55" s="110"/>
      <c r="S55" s="85"/>
      <c r="T55" s="85"/>
      <c r="U55" s="86"/>
      <c r="V55" s="86"/>
      <c r="W55" s="86"/>
      <c r="X55" s="86"/>
      <c r="Y55" s="86"/>
      <c r="Z55" s="86"/>
      <c r="AA55" s="86"/>
      <c r="AB55" s="86"/>
      <c r="AC55" s="114" t="s">
        <v>138</v>
      </c>
      <c r="AD55" s="88" t="s">
        <v>3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90"/>
      <c r="AK55" s="69">
        <f t="shared" si="1"/>
        <v>0</v>
      </c>
      <c r="AL55" s="99">
        <v>2019</v>
      </c>
      <c r="AM55" s="10"/>
    </row>
    <row r="56" spans="1:39" s="8" customFormat="1" ht="39">
      <c r="A56" s="10"/>
      <c r="B56" s="108"/>
      <c r="C56" s="108"/>
      <c r="D56" s="108"/>
      <c r="E56" s="109"/>
      <c r="F56" s="109"/>
      <c r="G56" s="109"/>
      <c r="H56" s="109"/>
      <c r="I56" s="109"/>
      <c r="J56" s="108"/>
      <c r="K56" s="108"/>
      <c r="L56" s="108"/>
      <c r="M56" s="108"/>
      <c r="N56" s="108"/>
      <c r="O56" s="108"/>
      <c r="P56" s="108"/>
      <c r="Q56" s="108"/>
      <c r="R56" s="108"/>
      <c r="S56" s="77"/>
      <c r="T56" s="77"/>
      <c r="U56" s="78"/>
      <c r="V56" s="78"/>
      <c r="W56" s="78"/>
      <c r="X56" s="78"/>
      <c r="Y56" s="78"/>
      <c r="Z56" s="78"/>
      <c r="AA56" s="78"/>
      <c r="AB56" s="78"/>
      <c r="AC56" s="93" t="s">
        <v>94</v>
      </c>
      <c r="AD56" s="80" t="s">
        <v>3</v>
      </c>
      <c r="AE56" s="81">
        <f>(AE57)</f>
        <v>0</v>
      </c>
      <c r="AF56" s="81">
        <f>(AF57)</f>
        <v>0</v>
      </c>
      <c r="AG56" s="81">
        <f>(AG57)</f>
        <v>0</v>
      </c>
      <c r="AH56" s="81">
        <f>(AH57)</f>
        <v>0</v>
      </c>
      <c r="AI56" s="81">
        <f>(AI57)</f>
        <v>0</v>
      </c>
      <c r="AJ56" s="83"/>
      <c r="AK56" s="69">
        <f t="shared" si="1"/>
        <v>0</v>
      </c>
      <c r="AL56" s="99">
        <v>2019</v>
      </c>
      <c r="AM56" s="10"/>
    </row>
    <row r="57" spans="1:39" s="8" customFormat="1" ht="15">
      <c r="A57" s="10"/>
      <c r="B57" s="108"/>
      <c r="C57" s="108"/>
      <c r="D57" s="108"/>
      <c r="E57" s="109"/>
      <c r="F57" s="109"/>
      <c r="G57" s="109"/>
      <c r="H57" s="109"/>
      <c r="I57" s="109"/>
      <c r="J57" s="108"/>
      <c r="K57" s="108"/>
      <c r="L57" s="108"/>
      <c r="M57" s="108"/>
      <c r="N57" s="108"/>
      <c r="O57" s="108"/>
      <c r="P57" s="108"/>
      <c r="Q57" s="108"/>
      <c r="R57" s="108"/>
      <c r="S57" s="77"/>
      <c r="T57" s="77"/>
      <c r="U57" s="78"/>
      <c r="V57" s="78"/>
      <c r="W57" s="78"/>
      <c r="X57" s="78"/>
      <c r="Y57" s="78"/>
      <c r="Z57" s="78"/>
      <c r="AA57" s="78"/>
      <c r="AB57" s="78"/>
      <c r="AC57" s="91" t="s">
        <v>104</v>
      </c>
      <c r="AD57" s="80" t="s">
        <v>3</v>
      </c>
      <c r="AE57" s="81">
        <f>(AE59)</f>
        <v>0</v>
      </c>
      <c r="AF57" s="81">
        <f>(AF59)</f>
        <v>0</v>
      </c>
      <c r="AG57" s="81">
        <f>(AG59)</f>
        <v>0</v>
      </c>
      <c r="AH57" s="81">
        <f>(AH59)</f>
        <v>0</v>
      </c>
      <c r="AI57" s="81">
        <f>(AI59)</f>
        <v>0</v>
      </c>
      <c r="AJ57" s="83"/>
      <c r="AK57" s="69">
        <f t="shared" si="1"/>
        <v>0</v>
      </c>
      <c r="AL57" s="99">
        <v>2019</v>
      </c>
      <c r="AM57" s="10"/>
    </row>
    <row r="58" spans="1:39" s="8" customFormat="1" ht="15">
      <c r="A58" s="10"/>
      <c r="B58" s="108"/>
      <c r="C58" s="108"/>
      <c r="D58" s="108"/>
      <c r="E58" s="109"/>
      <c r="F58" s="109"/>
      <c r="G58" s="109"/>
      <c r="H58" s="109"/>
      <c r="I58" s="109"/>
      <c r="J58" s="108"/>
      <c r="K58" s="108"/>
      <c r="L58" s="108"/>
      <c r="M58" s="108"/>
      <c r="N58" s="108"/>
      <c r="O58" s="108"/>
      <c r="P58" s="108"/>
      <c r="Q58" s="108"/>
      <c r="R58" s="108"/>
      <c r="S58" s="77"/>
      <c r="T58" s="77"/>
      <c r="U58" s="78"/>
      <c r="V58" s="78"/>
      <c r="W58" s="78"/>
      <c r="X58" s="78"/>
      <c r="Y58" s="78"/>
      <c r="Z58" s="78"/>
      <c r="AA58" s="78"/>
      <c r="AB58" s="78"/>
      <c r="AC58" s="91" t="s">
        <v>107</v>
      </c>
      <c r="AD58" s="80" t="s">
        <v>3</v>
      </c>
      <c r="AE58" s="81"/>
      <c r="AF58" s="81"/>
      <c r="AG58" s="81"/>
      <c r="AH58" s="81"/>
      <c r="AI58" s="81"/>
      <c r="AJ58" s="83"/>
      <c r="AK58" s="69">
        <f t="shared" si="1"/>
        <v>0</v>
      </c>
      <c r="AL58" s="99"/>
      <c r="AM58" s="10"/>
    </row>
    <row r="59" spans="1:39" s="8" customFormat="1" ht="25.5">
      <c r="A59" s="10"/>
      <c r="B59" s="122" t="s">
        <v>105</v>
      </c>
      <c r="C59" s="110" t="s">
        <v>105</v>
      </c>
      <c r="D59" s="110" t="s">
        <v>105</v>
      </c>
      <c r="E59" s="111">
        <v>0</v>
      </c>
      <c r="F59" s="111">
        <v>4</v>
      </c>
      <c r="G59" s="111">
        <v>0</v>
      </c>
      <c r="H59" s="111">
        <v>8</v>
      </c>
      <c r="I59" s="111">
        <v>0</v>
      </c>
      <c r="J59" s="110">
        <v>5</v>
      </c>
      <c r="K59" s="110">
        <v>2</v>
      </c>
      <c r="L59" s="110">
        <v>1</v>
      </c>
      <c r="M59" s="110">
        <v>2</v>
      </c>
      <c r="N59" s="110">
        <v>0</v>
      </c>
      <c r="O59" s="110">
        <v>2</v>
      </c>
      <c r="P59" s="110"/>
      <c r="Q59" s="110"/>
      <c r="R59" s="110"/>
      <c r="S59" s="85"/>
      <c r="T59" s="85"/>
      <c r="U59" s="86"/>
      <c r="V59" s="86"/>
      <c r="W59" s="86"/>
      <c r="X59" s="86"/>
      <c r="Y59" s="86"/>
      <c r="Z59" s="86"/>
      <c r="AA59" s="86"/>
      <c r="AB59" s="86"/>
      <c r="AC59" s="87" t="s">
        <v>96</v>
      </c>
      <c r="AD59" s="88" t="s">
        <v>3</v>
      </c>
      <c r="AE59" s="89">
        <v>0</v>
      </c>
      <c r="AF59" s="90">
        <v>0</v>
      </c>
      <c r="AG59" s="90">
        <v>0</v>
      </c>
      <c r="AH59" s="90">
        <v>0</v>
      </c>
      <c r="AI59" s="90">
        <v>0</v>
      </c>
      <c r="AJ59" s="90"/>
      <c r="AK59" s="69">
        <f t="shared" si="1"/>
        <v>0</v>
      </c>
      <c r="AL59" s="99">
        <v>2019</v>
      </c>
      <c r="AM59" s="10"/>
    </row>
    <row r="60" spans="1:39" s="8" customFormat="1" ht="38.25">
      <c r="A60" s="10"/>
      <c r="B60" s="112" t="s">
        <v>105</v>
      </c>
      <c r="C60" s="112" t="s">
        <v>105</v>
      </c>
      <c r="D60" s="112" t="s">
        <v>105</v>
      </c>
      <c r="E60" s="113" t="s">
        <v>105</v>
      </c>
      <c r="F60" s="113" t="s">
        <v>105</v>
      </c>
      <c r="G60" s="113" t="s">
        <v>105</v>
      </c>
      <c r="H60" s="113" t="s">
        <v>105</v>
      </c>
      <c r="I60" s="113" t="s">
        <v>105</v>
      </c>
      <c r="J60" s="112" t="s">
        <v>105</v>
      </c>
      <c r="K60" s="112" t="s">
        <v>105</v>
      </c>
      <c r="L60" s="112" t="s">
        <v>105</v>
      </c>
      <c r="M60" s="112" t="s">
        <v>105</v>
      </c>
      <c r="N60" s="112" t="s">
        <v>105</v>
      </c>
      <c r="O60" s="112" t="s">
        <v>105</v>
      </c>
      <c r="P60" s="112"/>
      <c r="Q60" s="112"/>
      <c r="R60" s="112"/>
      <c r="S60" s="54"/>
      <c r="T60" s="54"/>
      <c r="U60" s="59"/>
      <c r="V60" s="59"/>
      <c r="W60" s="59"/>
      <c r="X60" s="59"/>
      <c r="Y60" s="59"/>
      <c r="Z60" s="59"/>
      <c r="AA60" s="59"/>
      <c r="AB60" s="59"/>
      <c r="AC60" s="63" t="s">
        <v>133</v>
      </c>
      <c r="AD60" s="50" t="s">
        <v>11</v>
      </c>
      <c r="AE60" s="49" t="s">
        <v>109</v>
      </c>
      <c r="AF60" s="49" t="s">
        <v>109</v>
      </c>
      <c r="AG60" s="49" t="s">
        <v>109</v>
      </c>
      <c r="AH60" s="49" t="s">
        <v>109</v>
      </c>
      <c r="AI60" s="49" t="s">
        <v>109</v>
      </c>
      <c r="AJ60" s="49"/>
      <c r="AK60" s="69" t="s">
        <v>109</v>
      </c>
      <c r="AL60" s="99">
        <v>2019</v>
      </c>
      <c r="AM60" s="10"/>
    </row>
    <row r="61" spans="1:39" s="8" customFormat="1" ht="38.25">
      <c r="A61" s="10"/>
      <c r="B61" s="112" t="s">
        <v>105</v>
      </c>
      <c r="C61" s="112" t="s">
        <v>105</v>
      </c>
      <c r="D61" s="112" t="s">
        <v>105</v>
      </c>
      <c r="E61" s="113" t="s">
        <v>105</v>
      </c>
      <c r="F61" s="113" t="s">
        <v>105</v>
      </c>
      <c r="G61" s="113" t="s">
        <v>105</v>
      </c>
      <c r="H61" s="113" t="s">
        <v>105</v>
      </c>
      <c r="I61" s="113" t="s">
        <v>105</v>
      </c>
      <c r="J61" s="112" t="s">
        <v>105</v>
      </c>
      <c r="K61" s="112" t="s">
        <v>105</v>
      </c>
      <c r="L61" s="112" t="s">
        <v>105</v>
      </c>
      <c r="M61" s="112" t="s">
        <v>105</v>
      </c>
      <c r="N61" s="112" t="s">
        <v>105</v>
      </c>
      <c r="O61" s="112" t="s">
        <v>105</v>
      </c>
      <c r="P61" s="112"/>
      <c r="Q61" s="112"/>
      <c r="R61" s="112"/>
      <c r="S61" s="54"/>
      <c r="T61" s="54"/>
      <c r="U61" s="59"/>
      <c r="V61" s="59"/>
      <c r="W61" s="59"/>
      <c r="X61" s="59"/>
      <c r="Y61" s="59"/>
      <c r="Z61" s="59"/>
      <c r="AA61" s="59"/>
      <c r="AB61" s="59"/>
      <c r="AC61" s="63" t="s">
        <v>90</v>
      </c>
      <c r="AD61" s="50" t="s">
        <v>102</v>
      </c>
      <c r="AE61" s="49">
        <v>8</v>
      </c>
      <c r="AF61" s="49">
        <v>10</v>
      </c>
      <c r="AG61" s="49">
        <v>12</v>
      </c>
      <c r="AH61" s="49">
        <v>14</v>
      </c>
      <c r="AI61" s="49">
        <v>16</v>
      </c>
      <c r="AJ61" s="49"/>
      <c r="AK61" s="69"/>
      <c r="AL61" s="99">
        <v>2019</v>
      </c>
      <c r="AM61" s="10"/>
    </row>
    <row r="62" spans="1:39" s="8" customFormat="1" ht="38.25">
      <c r="A62" s="10"/>
      <c r="B62" s="112" t="s">
        <v>105</v>
      </c>
      <c r="C62" s="112" t="s">
        <v>105</v>
      </c>
      <c r="D62" s="112" t="s">
        <v>105</v>
      </c>
      <c r="E62" s="113" t="s">
        <v>105</v>
      </c>
      <c r="F62" s="113" t="s">
        <v>105</v>
      </c>
      <c r="G62" s="113" t="s">
        <v>105</v>
      </c>
      <c r="H62" s="113" t="s">
        <v>105</v>
      </c>
      <c r="I62" s="113" t="s">
        <v>105</v>
      </c>
      <c r="J62" s="112" t="s">
        <v>105</v>
      </c>
      <c r="K62" s="112" t="s">
        <v>105</v>
      </c>
      <c r="L62" s="112" t="s">
        <v>105</v>
      </c>
      <c r="M62" s="112" t="s">
        <v>105</v>
      </c>
      <c r="N62" s="112" t="s">
        <v>105</v>
      </c>
      <c r="O62" s="112" t="s">
        <v>105</v>
      </c>
      <c r="P62" s="112"/>
      <c r="Q62" s="112"/>
      <c r="R62" s="112"/>
      <c r="S62" s="54"/>
      <c r="T62" s="54"/>
      <c r="U62" s="59"/>
      <c r="V62" s="59"/>
      <c r="W62" s="59"/>
      <c r="X62" s="59"/>
      <c r="Y62" s="59"/>
      <c r="Z62" s="59"/>
      <c r="AA62" s="59"/>
      <c r="AB62" s="59"/>
      <c r="AC62" s="63" t="s">
        <v>125</v>
      </c>
      <c r="AD62" s="50" t="s">
        <v>11</v>
      </c>
      <c r="AE62" s="49" t="s">
        <v>109</v>
      </c>
      <c r="AF62" s="49" t="s">
        <v>109</v>
      </c>
      <c r="AG62" s="49" t="s">
        <v>109</v>
      </c>
      <c r="AH62" s="49" t="s">
        <v>109</v>
      </c>
      <c r="AI62" s="49" t="s">
        <v>109</v>
      </c>
      <c r="AJ62" s="49"/>
      <c r="AK62" s="69" t="s">
        <v>113</v>
      </c>
      <c r="AL62" s="99">
        <v>2019</v>
      </c>
      <c r="AM62" s="10"/>
    </row>
    <row r="63" spans="1:39" s="8" customFormat="1" ht="38.25">
      <c r="A63" s="10"/>
      <c r="B63" s="112" t="s">
        <v>105</v>
      </c>
      <c r="C63" s="112" t="s">
        <v>105</v>
      </c>
      <c r="D63" s="112" t="s">
        <v>105</v>
      </c>
      <c r="E63" s="113" t="s">
        <v>105</v>
      </c>
      <c r="F63" s="113" t="s">
        <v>105</v>
      </c>
      <c r="G63" s="113" t="s">
        <v>105</v>
      </c>
      <c r="H63" s="113" t="s">
        <v>105</v>
      </c>
      <c r="I63" s="113" t="s">
        <v>105</v>
      </c>
      <c r="J63" s="112" t="s">
        <v>105</v>
      </c>
      <c r="K63" s="112" t="s">
        <v>105</v>
      </c>
      <c r="L63" s="112" t="s">
        <v>105</v>
      </c>
      <c r="M63" s="112" t="s">
        <v>105</v>
      </c>
      <c r="N63" s="112" t="s">
        <v>105</v>
      </c>
      <c r="O63" s="112" t="s">
        <v>105</v>
      </c>
      <c r="P63" s="112"/>
      <c r="Q63" s="112"/>
      <c r="R63" s="112"/>
      <c r="S63" s="54"/>
      <c r="T63" s="54"/>
      <c r="U63" s="59"/>
      <c r="V63" s="59"/>
      <c r="W63" s="59"/>
      <c r="X63" s="59"/>
      <c r="Y63" s="59"/>
      <c r="Z63" s="59"/>
      <c r="AA63" s="59"/>
      <c r="AB63" s="59"/>
      <c r="AC63" s="63" t="s">
        <v>135</v>
      </c>
      <c r="AD63" s="50" t="s">
        <v>102</v>
      </c>
      <c r="AE63" s="49">
        <v>3</v>
      </c>
      <c r="AF63" s="49">
        <v>4</v>
      </c>
      <c r="AG63" s="49">
        <v>5</v>
      </c>
      <c r="AH63" s="49">
        <v>6</v>
      </c>
      <c r="AI63" s="49">
        <v>7</v>
      </c>
      <c r="AJ63" s="49"/>
      <c r="AK63" s="69">
        <f>(AE63+AF63+AG63+AH63+AI63)</f>
        <v>25</v>
      </c>
      <c r="AL63" s="99">
        <v>2019</v>
      </c>
      <c r="AM63" s="10"/>
    </row>
    <row r="64" spans="1:39" s="8" customFormat="1" ht="25.5">
      <c r="A64" s="10"/>
      <c r="B64" s="115">
        <v>6</v>
      </c>
      <c r="C64" s="115">
        <v>0</v>
      </c>
      <c r="D64" s="115">
        <v>2</v>
      </c>
      <c r="E64" s="116">
        <v>0</v>
      </c>
      <c r="F64" s="116">
        <v>4</v>
      </c>
      <c r="G64" s="116">
        <v>0</v>
      </c>
      <c r="H64" s="116">
        <v>9</v>
      </c>
      <c r="I64" s="116">
        <v>0</v>
      </c>
      <c r="J64" s="115">
        <v>5</v>
      </c>
      <c r="K64" s="115">
        <v>3</v>
      </c>
      <c r="L64" s="115">
        <v>0</v>
      </c>
      <c r="M64" s="115">
        <v>0</v>
      </c>
      <c r="N64" s="115">
        <v>0</v>
      </c>
      <c r="O64" s="115">
        <v>0</v>
      </c>
      <c r="P64" s="115"/>
      <c r="Q64" s="115"/>
      <c r="R64" s="115"/>
      <c r="S64" s="70"/>
      <c r="T64" s="70"/>
      <c r="U64" s="71"/>
      <c r="V64" s="71"/>
      <c r="W64" s="71"/>
      <c r="X64" s="71"/>
      <c r="Y64" s="71"/>
      <c r="Z64" s="71"/>
      <c r="AA64" s="71"/>
      <c r="AB64" s="71"/>
      <c r="AC64" s="72" t="s">
        <v>114</v>
      </c>
      <c r="AD64" s="124" t="s">
        <v>3</v>
      </c>
      <c r="AE64" s="130">
        <f>(AE65+AE66)</f>
        <v>97.8</v>
      </c>
      <c r="AF64" s="130">
        <f>(AF65+AF66)</f>
        <v>129.3</v>
      </c>
      <c r="AG64" s="130">
        <f>(AG65+AG66)</f>
        <v>188</v>
      </c>
      <c r="AH64" s="130">
        <f>(AH65+AH66)</f>
        <v>190</v>
      </c>
      <c r="AI64" s="130">
        <f>(AI65+AI66)</f>
        <v>200</v>
      </c>
      <c r="AJ64" s="130"/>
      <c r="AK64" s="128">
        <f>(AE64+AF64+AG64+AH64+AI64)</f>
        <v>805.1</v>
      </c>
      <c r="AL64" s="99">
        <v>2019</v>
      </c>
      <c r="AM64" s="10"/>
    </row>
    <row r="65" spans="1:39" s="8" customFormat="1" ht="15">
      <c r="A65" s="10"/>
      <c r="B65" s="122">
        <v>6</v>
      </c>
      <c r="C65" s="122">
        <v>0</v>
      </c>
      <c r="D65" s="122">
        <v>2</v>
      </c>
      <c r="E65" s="123">
        <v>0</v>
      </c>
      <c r="F65" s="123">
        <v>4</v>
      </c>
      <c r="G65" s="123">
        <v>0</v>
      </c>
      <c r="H65" s="123">
        <v>9</v>
      </c>
      <c r="I65" s="123">
        <v>0</v>
      </c>
      <c r="J65" s="122">
        <v>5</v>
      </c>
      <c r="K65" s="122">
        <v>3</v>
      </c>
      <c r="L65" s="122">
        <v>0</v>
      </c>
      <c r="M65" s="122">
        <v>1</v>
      </c>
      <c r="N65" s="122">
        <v>4</v>
      </c>
      <c r="O65" s="122">
        <v>0</v>
      </c>
      <c r="P65" s="122">
        <v>0</v>
      </c>
      <c r="Q65" s="122">
        <v>1</v>
      </c>
      <c r="R65" s="122" t="s">
        <v>144</v>
      </c>
      <c r="S65" s="100"/>
      <c r="T65" s="100"/>
      <c r="U65" s="101"/>
      <c r="V65" s="101"/>
      <c r="W65" s="101"/>
      <c r="X65" s="101"/>
      <c r="Y65" s="101"/>
      <c r="Z65" s="101"/>
      <c r="AA65" s="101"/>
      <c r="AB65" s="101"/>
      <c r="AC65" s="102" t="s">
        <v>104</v>
      </c>
      <c r="AD65" s="103" t="s">
        <v>3</v>
      </c>
      <c r="AE65" s="131">
        <f aca="true" t="shared" si="2" ref="AE65:AI66">(AE68+AE76)</f>
        <v>97.8</v>
      </c>
      <c r="AF65" s="131">
        <f t="shared" si="2"/>
        <v>129.3</v>
      </c>
      <c r="AG65" s="131">
        <f t="shared" si="2"/>
        <v>188</v>
      </c>
      <c r="AH65" s="131">
        <f t="shared" si="2"/>
        <v>190</v>
      </c>
      <c r="AI65" s="131">
        <f t="shared" si="2"/>
        <v>200</v>
      </c>
      <c r="AJ65" s="131"/>
      <c r="AK65" s="128">
        <f aca="true" t="shared" si="3" ref="AK65:AK82">(AE65+AF65+AG65+AH65+AI65)</f>
        <v>805.1</v>
      </c>
      <c r="AL65" s="99">
        <v>2019</v>
      </c>
      <c r="AM65" s="10"/>
    </row>
    <row r="66" spans="1:39" s="8" customFormat="1" ht="15">
      <c r="A66" s="10"/>
      <c r="B66" s="117"/>
      <c r="C66" s="117"/>
      <c r="D66" s="117"/>
      <c r="E66" s="118"/>
      <c r="F66" s="118"/>
      <c r="G66" s="118"/>
      <c r="H66" s="118"/>
      <c r="I66" s="118"/>
      <c r="J66" s="117"/>
      <c r="K66" s="117"/>
      <c r="L66" s="117"/>
      <c r="M66" s="117"/>
      <c r="N66" s="117"/>
      <c r="O66" s="117"/>
      <c r="P66" s="117"/>
      <c r="Q66" s="117"/>
      <c r="R66" s="117"/>
      <c r="S66" s="100"/>
      <c r="T66" s="100"/>
      <c r="U66" s="101"/>
      <c r="V66" s="101"/>
      <c r="W66" s="101"/>
      <c r="X66" s="101"/>
      <c r="Y66" s="101"/>
      <c r="Z66" s="101"/>
      <c r="AA66" s="101"/>
      <c r="AB66" s="101"/>
      <c r="AC66" s="102" t="s">
        <v>107</v>
      </c>
      <c r="AD66" s="103" t="s">
        <v>3</v>
      </c>
      <c r="AE66" s="119">
        <f t="shared" si="2"/>
        <v>0</v>
      </c>
      <c r="AF66" s="119">
        <f t="shared" si="2"/>
        <v>0</v>
      </c>
      <c r="AG66" s="119">
        <f t="shared" si="2"/>
        <v>0</v>
      </c>
      <c r="AH66" s="119">
        <f t="shared" si="2"/>
        <v>0</v>
      </c>
      <c r="AI66" s="119">
        <f t="shared" si="2"/>
        <v>0</v>
      </c>
      <c r="AJ66" s="119"/>
      <c r="AK66" s="128">
        <f t="shared" si="3"/>
        <v>0</v>
      </c>
      <c r="AL66" s="99">
        <v>2019</v>
      </c>
      <c r="AM66" s="10"/>
    </row>
    <row r="67" spans="1:39" s="8" customFormat="1" ht="25.5">
      <c r="A67" s="10"/>
      <c r="B67" s="120"/>
      <c r="C67" s="120"/>
      <c r="D67" s="120"/>
      <c r="E67" s="121"/>
      <c r="F67" s="121"/>
      <c r="G67" s="121"/>
      <c r="H67" s="121"/>
      <c r="I67" s="121"/>
      <c r="J67" s="120"/>
      <c r="K67" s="120"/>
      <c r="L67" s="120"/>
      <c r="M67" s="120"/>
      <c r="N67" s="120"/>
      <c r="O67" s="120"/>
      <c r="P67" s="120"/>
      <c r="Q67" s="120"/>
      <c r="R67" s="120"/>
      <c r="S67" s="77"/>
      <c r="T67" s="77"/>
      <c r="U67" s="78"/>
      <c r="V67" s="78"/>
      <c r="W67" s="78"/>
      <c r="X67" s="78"/>
      <c r="Y67" s="78"/>
      <c r="Z67" s="78"/>
      <c r="AA67" s="78"/>
      <c r="AB67" s="78"/>
      <c r="AC67" s="91" t="s">
        <v>118</v>
      </c>
      <c r="AD67" s="80" t="s">
        <v>3</v>
      </c>
      <c r="AE67" s="76">
        <f>(AE68+AE69)</f>
        <v>97.8</v>
      </c>
      <c r="AF67" s="76">
        <f>(AF68+AF69)</f>
        <v>129.3</v>
      </c>
      <c r="AG67" s="76">
        <f>(AG68+AG69)</f>
        <v>188</v>
      </c>
      <c r="AH67" s="76">
        <f>(AH68+AH69)</f>
        <v>190</v>
      </c>
      <c r="AI67" s="76">
        <f>(AI68+AI69)</f>
        <v>200</v>
      </c>
      <c r="AJ67" s="76"/>
      <c r="AK67" s="128">
        <f t="shared" si="3"/>
        <v>805.1</v>
      </c>
      <c r="AL67" s="99">
        <v>2019</v>
      </c>
      <c r="AM67" s="10"/>
    </row>
    <row r="68" spans="1:39" s="8" customFormat="1" ht="15">
      <c r="A68" s="10"/>
      <c r="B68" s="122">
        <v>6</v>
      </c>
      <c r="C68" s="122">
        <v>0</v>
      </c>
      <c r="D68" s="122">
        <v>2</v>
      </c>
      <c r="E68" s="123">
        <v>0</v>
      </c>
      <c r="F68" s="123">
        <v>4</v>
      </c>
      <c r="G68" s="123">
        <v>0</v>
      </c>
      <c r="H68" s="123">
        <v>9</v>
      </c>
      <c r="I68" s="123">
        <v>0</v>
      </c>
      <c r="J68" s="122">
        <v>5</v>
      </c>
      <c r="K68" s="122">
        <v>3</v>
      </c>
      <c r="L68" s="122">
        <v>0</v>
      </c>
      <c r="M68" s="122">
        <v>1</v>
      </c>
      <c r="N68" s="122">
        <v>4</v>
      </c>
      <c r="O68" s="122">
        <v>0</v>
      </c>
      <c r="P68" s="122">
        <v>0</v>
      </c>
      <c r="Q68" s="122">
        <v>1</v>
      </c>
      <c r="R68" s="122" t="s">
        <v>144</v>
      </c>
      <c r="S68" s="77"/>
      <c r="T68" s="77"/>
      <c r="U68" s="78"/>
      <c r="V68" s="78"/>
      <c r="W68" s="78"/>
      <c r="X68" s="78"/>
      <c r="Y68" s="78"/>
      <c r="Z68" s="78"/>
      <c r="AA68" s="78"/>
      <c r="AB68" s="78"/>
      <c r="AC68" s="91" t="s">
        <v>104</v>
      </c>
      <c r="AD68" s="80" t="s">
        <v>3</v>
      </c>
      <c r="AE68" s="76">
        <f>(AE71)</f>
        <v>97.8</v>
      </c>
      <c r="AF68" s="76">
        <f>(AF71)</f>
        <v>129.3</v>
      </c>
      <c r="AG68" s="76">
        <f>(AG71)</f>
        <v>188</v>
      </c>
      <c r="AH68" s="76">
        <f>(AH71)</f>
        <v>190</v>
      </c>
      <c r="AI68" s="76">
        <f>(AI71)</f>
        <v>200</v>
      </c>
      <c r="AJ68" s="76"/>
      <c r="AK68" s="128">
        <f t="shared" si="3"/>
        <v>805.1</v>
      </c>
      <c r="AL68" s="99">
        <v>2019</v>
      </c>
      <c r="AM68" s="10"/>
    </row>
    <row r="69" spans="1:39" s="8" customFormat="1" ht="15">
      <c r="A69" s="10"/>
      <c r="B69" s="120"/>
      <c r="C69" s="120"/>
      <c r="D69" s="120"/>
      <c r="E69" s="121"/>
      <c r="F69" s="121"/>
      <c r="G69" s="121"/>
      <c r="H69" s="121"/>
      <c r="I69" s="121"/>
      <c r="J69" s="120"/>
      <c r="K69" s="120"/>
      <c r="L69" s="120"/>
      <c r="M69" s="120"/>
      <c r="N69" s="120"/>
      <c r="O69" s="120"/>
      <c r="P69" s="120"/>
      <c r="Q69" s="120"/>
      <c r="R69" s="120"/>
      <c r="S69" s="77"/>
      <c r="T69" s="77"/>
      <c r="U69" s="78"/>
      <c r="V69" s="78"/>
      <c r="W69" s="78"/>
      <c r="X69" s="78"/>
      <c r="Y69" s="78"/>
      <c r="Z69" s="78"/>
      <c r="AA69" s="78"/>
      <c r="AB69" s="78"/>
      <c r="AC69" s="91" t="s">
        <v>107</v>
      </c>
      <c r="AD69" s="80" t="s">
        <v>3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6"/>
      <c r="AK69" s="128">
        <f t="shared" si="3"/>
        <v>0</v>
      </c>
      <c r="AL69" s="99">
        <v>2019</v>
      </c>
      <c r="AM69" s="10"/>
    </row>
    <row r="70" spans="1:39" s="8" customFormat="1" ht="15">
      <c r="A70" s="10"/>
      <c r="B70" s="127" t="s">
        <v>105</v>
      </c>
      <c r="C70" s="112" t="s">
        <v>105</v>
      </c>
      <c r="D70" s="112" t="s">
        <v>105</v>
      </c>
      <c r="E70" s="113" t="s">
        <v>105</v>
      </c>
      <c r="F70" s="113" t="s">
        <v>105</v>
      </c>
      <c r="G70" s="113" t="s">
        <v>105</v>
      </c>
      <c r="H70" s="113" t="s">
        <v>105</v>
      </c>
      <c r="I70" s="113" t="s">
        <v>105</v>
      </c>
      <c r="J70" s="112" t="s">
        <v>105</v>
      </c>
      <c r="K70" s="112" t="s">
        <v>105</v>
      </c>
      <c r="L70" s="112" t="s">
        <v>105</v>
      </c>
      <c r="M70" s="112" t="s">
        <v>105</v>
      </c>
      <c r="N70" s="112" t="s">
        <v>105</v>
      </c>
      <c r="O70" s="112" t="s">
        <v>105</v>
      </c>
      <c r="P70" s="112"/>
      <c r="Q70" s="112"/>
      <c r="R70" s="112"/>
      <c r="S70" s="54"/>
      <c r="T70" s="54"/>
      <c r="U70" s="59"/>
      <c r="V70" s="59"/>
      <c r="W70" s="59"/>
      <c r="X70" s="59"/>
      <c r="Y70" s="59"/>
      <c r="Z70" s="59"/>
      <c r="AA70" s="59"/>
      <c r="AB70" s="59"/>
      <c r="AC70" s="63" t="s">
        <v>136</v>
      </c>
      <c r="AD70" s="50" t="s">
        <v>99</v>
      </c>
      <c r="AE70" s="49"/>
      <c r="AF70" s="49"/>
      <c r="AG70" s="49"/>
      <c r="AH70" s="49"/>
      <c r="AI70" s="49"/>
      <c r="AJ70" s="49"/>
      <c r="AK70" s="128">
        <f t="shared" si="3"/>
        <v>0</v>
      </c>
      <c r="AL70" s="99">
        <v>2019</v>
      </c>
      <c r="AM70" s="10"/>
    </row>
    <row r="71" spans="1:39" s="8" customFormat="1" ht="25.5">
      <c r="A71" s="10"/>
      <c r="B71" s="122">
        <v>6</v>
      </c>
      <c r="C71" s="122">
        <v>0</v>
      </c>
      <c r="D71" s="122">
        <v>2</v>
      </c>
      <c r="E71" s="123">
        <v>0</v>
      </c>
      <c r="F71" s="123">
        <v>4</v>
      </c>
      <c r="G71" s="123">
        <v>0</v>
      </c>
      <c r="H71" s="123">
        <v>9</v>
      </c>
      <c r="I71" s="123">
        <v>0</v>
      </c>
      <c r="J71" s="122">
        <v>5</v>
      </c>
      <c r="K71" s="122">
        <v>3</v>
      </c>
      <c r="L71" s="122">
        <v>0</v>
      </c>
      <c r="M71" s="122">
        <v>1</v>
      </c>
      <c r="N71" s="122">
        <v>4</v>
      </c>
      <c r="O71" s="122">
        <v>0</v>
      </c>
      <c r="P71" s="122">
        <v>0</v>
      </c>
      <c r="Q71" s="122">
        <v>1</v>
      </c>
      <c r="R71" s="122" t="s">
        <v>144</v>
      </c>
      <c r="S71" s="85"/>
      <c r="T71" s="85"/>
      <c r="U71" s="86"/>
      <c r="V71" s="86"/>
      <c r="W71" s="86"/>
      <c r="X71" s="86"/>
      <c r="Y71" s="86"/>
      <c r="Z71" s="86"/>
      <c r="AA71" s="86"/>
      <c r="AB71" s="86"/>
      <c r="AC71" s="87" t="s">
        <v>119</v>
      </c>
      <c r="AD71" s="88" t="s">
        <v>3</v>
      </c>
      <c r="AE71" s="136">
        <v>97.8</v>
      </c>
      <c r="AF71" s="136">
        <f>(AF72+AF73)</f>
        <v>129.3</v>
      </c>
      <c r="AG71" s="110">
        <v>188</v>
      </c>
      <c r="AH71" s="84">
        <v>190</v>
      </c>
      <c r="AI71" s="84">
        <v>200</v>
      </c>
      <c r="AJ71" s="84"/>
      <c r="AK71" s="128">
        <f t="shared" si="3"/>
        <v>805.1</v>
      </c>
      <c r="AL71" s="99">
        <v>2019</v>
      </c>
      <c r="AM71" s="10"/>
    </row>
    <row r="72" spans="1:39" s="8" customFormat="1" ht="15">
      <c r="A72" s="10"/>
      <c r="B72" s="122">
        <v>6</v>
      </c>
      <c r="C72" s="122">
        <v>0</v>
      </c>
      <c r="D72" s="122">
        <v>2</v>
      </c>
      <c r="E72" s="123">
        <v>0</v>
      </c>
      <c r="F72" s="123">
        <v>4</v>
      </c>
      <c r="G72" s="123">
        <v>0</v>
      </c>
      <c r="H72" s="123">
        <v>9</v>
      </c>
      <c r="I72" s="123">
        <v>0</v>
      </c>
      <c r="J72" s="122">
        <v>5</v>
      </c>
      <c r="K72" s="122">
        <v>3</v>
      </c>
      <c r="L72" s="122">
        <v>0</v>
      </c>
      <c r="M72" s="122">
        <v>1</v>
      </c>
      <c r="N72" s="122">
        <v>4</v>
      </c>
      <c r="O72" s="122">
        <v>0</v>
      </c>
      <c r="P72" s="122">
        <v>0</v>
      </c>
      <c r="Q72" s="122">
        <v>1</v>
      </c>
      <c r="R72" s="122" t="s">
        <v>144</v>
      </c>
      <c r="S72" s="85"/>
      <c r="T72" s="85"/>
      <c r="U72" s="86"/>
      <c r="V72" s="86"/>
      <c r="W72" s="86"/>
      <c r="X72" s="86"/>
      <c r="Y72" s="86"/>
      <c r="Z72" s="86"/>
      <c r="AA72" s="86"/>
      <c r="AB72" s="86"/>
      <c r="AC72" s="87" t="s">
        <v>146</v>
      </c>
      <c r="AD72" s="88" t="s">
        <v>3</v>
      </c>
      <c r="AE72" s="136">
        <v>0</v>
      </c>
      <c r="AF72" s="136">
        <v>46.5</v>
      </c>
      <c r="AG72" s="110">
        <v>60</v>
      </c>
      <c r="AH72" s="84">
        <v>110</v>
      </c>
      <c r="AI72" s="84">
        <v>120</v>
      </c>
      <c r="AJ72" s="84"/>
      <c r="AK72" s="128">
        <f t="shared" si="3"/>
        <v>336.5</v>
      </c>
      <c r="AL72" s="99"/>
      <c r="AM72" s="10"/>
    </row>
    <row r="73" spans="1:39" s="8" customFormat="1" ht="15">
      <c r="A73" s="10"/>
      <c r="B73" s="122">
        <v>6</v>
      </c>
      <c r="C73" s="122">
        <v>0</v>
      </c>
      <c r="D73" s="122">
        <v>2</v>
      </c>
      <c r="E73" s="123">
        <v>0</v>
      </c>
      <c r="F73" s="123">
        <v>4</v>
      </c>
      <c r="G73" s="123">
        <v>0</v>
      </c>
      <c r="H73" s="123">
        <v>9</v>
      </c>
      <c r="I73" s="123">
        <v>0</v>
      </c>
      <c r="J73" s="122">
        <v>5</v>
      </c>
      <c r="K73" s="122">
        <v>3</v>
      </c>
      <c r="L73" s="122">
        <v>0</v>
      </c>
      <c r="M73" s="122">
        <v>1</v>
      </c>
      <c r="N73" s="122">
        <v>4</v>
      </c>
      <c r="O73" s="122">
        <v>0</v>
      </c>
      <c r="P73" s="122">
        <v>0</v>
      </c>
      <c r="Q73" s="122">
        <v>1</v>
      </c>
      <c r="R73" s="122" t="s">
        <v>144</v>
      </c>
      <c r="S73" s="85"/>
      <c r="T73" s="85"/>
      <c r="U73" s="86"/>
      <c r="V73" s="86"/>
      <c r="W73" s="86"/>
      <c r="X73" s="86"/>
      <c r="Y73" s="86"/>
      <c r="Z73" s="86"/>
      <c r="AA73" s="86"/>
      <c r="AB73" s="86"/>
      <c r="AC73" s="87" t="s">
        <v>147</v>
      </c>
      <c r="AD73" s="88" t="s">
        <v>3</v>
      </c>
      <c r="AE73" s="136"/>
      <c r="AF73" s="136">
        <v>82.8</v>
      </c>
      <c r="AG73" s="110">
        <v>128</v>
      </c>
      <c r="AH73" s="84">
        <v>80</v>
      </c>
      <c r="AI73" s="84">
        <v>80</v>
      </c>
      <c r="AJ73" s="84"/>
      <c r="AK73" s="128">
        <f t="shared" si="3"/>
        <v>370.8</v>
      </c>
      <c r="AL73" s="99"/>
      <c r="AM73" s="10"/>
    </row>
    <row r="74" spans="1:39" s="8" customFormat="1" ht="38.25">
      <c r="A74" s="10"/>
      <c r="B74" s="122" t="s">
        <v>105</v>
      </c>
      <c r="C74" s="122" t="s">
        <v>105</v>
      </c>
      <c r="D74" s="122" t="s">
        <v>105</v>
      </c>
      <c r="E74" s="122" t="s">
        <v>105</v>
      </c>
      <c r="F74" s="122" t="s">
        <v>105</v>
      </c>
      <c r="G74" s="122" t="s">
        <v>105</v>
      </c>
      <c r="H74" s="122" t="s">
        <v>105</v>
      </c>
      <c r="I74" s="122" t="s">
        <v>105</v>
      </c>
      <c r="J74" s="122" t="s">
        <v>105</v>
      </c>
      <c r="K74" s="122" t="s">
        <v>105</v>
      </c>
      <c r="L74" s="122" t="s">
        <v>105</v>
      </c>
      <c r="M74" s="122" t="s">
        <v>105</v>
      </c>
      <c r="N74" s="122" t="s">
        <v>105</v>
      </c>
      <c r="O74" s="122" t="s">
        <v>105</v>
      </c>
      <c r="P74" s="122"/>
      <c r="Q74" s="122"/>
      <c r="R74" s="122"/>
      <c r="S74" s="85"/>
      <c r="T74" s="85"/>
      <c r="U74" s="86"/>
      <c r="V74" s="86"/>
      <c r="W74" s="86"/>
      <c r="X74" s="86"/>
      <c r="Y74" s="86"/>
      <c r="Z74" s="86"/>
      <c r="AA74" s="86"/>
      <c r="AB74" s="86"/>
      <c r="AC74" s="87" t="s">
        <v>121</v>
      </c>
      <c r="AD74" s="88" t="s">
        <v>124</v>
      </c>
      <c r="AE74" s="84" t="s">
        <v>109</v>
      </c>
      <c r="AF74" s="84" t="s">
        <v>109</v>
      </c>
      <c r="AG74" s="110" t="s">
        <v>109</v>
      </c>
      <c r="AH74" s="84" t="s">
        <v>109</v>
      </c>
      <c r="AI74" s="84" t="s">
        <v>109</v>
      </c>
      <c r="AJ74" s="84"/>
      <c r="AK74" s="128" t="s">
        <v>109</v>
      </c>
      <c r="AL74" s="99">
        <v>2019</v>
      </c>
      <c r="AM74" s="10"/>
    </row>
    <row r="75" spans="1:39" s="8" customFormat="1" ht="25.5">
      <c r="A75" s="10"/>
      <c r="B75" s="120">
        <v>6</v>
      </c>
      <c r="C75" s="120">
        <v>0</v>
      </c>
      <c r="D75" s="120">
        <v>2</v>
      </c>
      <c r="E75" s="121">
        <v>0</v>
      </c>
      <c r="F75" s="121">
        <v>4</v>
      </c>
      <c r="G75" s="121">
        <v>0</v>
      </c>
      <c r="H75" s="121">
        <v>9</v>
      </c>
      <c r="I75" s="121">
        <v>0</v>
      </c>
      <c r="J75" s="120">
        <v>5</v>
      </c>
      <c r="K75" s="120">
        <v>3</v>
      </c>
      <c r="L75" s="120">
        <v>1</v>
      </c>
      <c r="M75" s="120">
        <v>2</v>
      </c>
      <c r="N75" s="120">
        <v>0</v>
      </c>
      <c r="O75" s="120">
        <v>0</v>
      </c>
      <c r="P75" s="120"/>
      <c r="Q75" s="120"/>
      <c r="R75" s="120"/>
      <c r="S75" s="77"/>
      <c r="T75" s="77"/>
      <c r="U75" s="78"/>
      <c r="V75" s="78"/>
      <c r="W75" s="78"/>
      <c r="X75" s="78"/>
      <c r="Y75" s="78"/>
      <c r="Z75" s="78"/>
      <c r="AA75" s="78"/>
      <c r="AB75" s="78"/>
      <c r="AC75" s="91" t="s">
        <v>137</v>
      </c>
      <c r="AD75" s="80" t="s">
        <v>3</v>
      </c>
      <c r="AE75" s="76">
        <f>(AE76+AE77)</f>
        <v>0</v>
      </c>
      <c r="AF75" s="76">
        <f>(AF76+AF77)</f>
        <v>0</v>
      </c>
      <c r="AG75" s="76">
        <f>(AG76+AG77)</f>
        <v>0</v>
      </c>
      <c r="AH75" s="76">
        <f>(AH76+AH77)</f>
        <v>0</v>
      </c>
      <c r="AI75" s="76">
        <f>(AI76+AI77)</f>
        <v>0</v>
      </c>
      <c r="AJ75" s="76"/>
      <c r="AK75" s="128">
        <f t="shared" si="3"/>
        <v>0</v>
      </c>
      <c r="AL75" s="99">
        <v>2019</v>
      </c>
      <c r="AM75" s="10"/>
    </row>
    <row r="76" spans="1:39" s="8" customFormat="1" ht="15">
      <c r="A76" s="10"/>
      <c r="B76" s="120">
        <v>6</v>
      </c>
      <c r="C76" s="120">
        <v>0</v>
      </c>
      <c r="D76" s="120">
        <v>2</v>
      </c>
      <c r="E76" s="121">
        <v>0</v>
      </c>
      <c r="F76" s="121">
        <v>4</v>
      </c>
      <c r="G76" s="121">
        <v>0</v>
      </c>
      <c r="H76" s="121">
        <v>9</v>
      </c>
      <c r="I76" s="121">
        <v>0</v>
      </c>
      <c r="J76" s="120">
        <v>5</v>
      </c>
      <c r="K76" s="120">
        <v>3</v>
      </c>
      <c r="L76" s="120">
        <v>1</v>
      </c>
      <c r="M76" s="120">
        <v>2</v>
      </c>
      <c r="N76" s="120">
        <v>0</v>
      </c>
      <c r="O76" s="120">
        <v>0</v>
      </c>
      <c r="P76" s="120"/>
      <c r="Q76" s="120"/>
      <c r="R76" s="120"/>
      <c r="S76" s="77"/>
      <c r="T76" s="54"/>
      <c r="U76" s="59"/>
      <c r="V76" s="59"/>
      <c r="W76" s="59"/>
      <c r="X76" s="59"/>
      <c r="Y76" s="59"/>
      <c r="Z76" s="59"/>
      <c r="AA76" s="59"/>
      <c r="AB76" s="59"/>
      <c r="AC76" s="91" t="s">
        <v>104</v>
      </c>
      <c r="AD76" s="80" t="s">
        <v>3</v>
      </c>
      <c r="AE76" s="76">
        <f>(AE79)</f>
        <v>0</v>
      </c>
      <c r="AF76" s="76">
        <f>(AF79)</f>
        <v>0</v>
      </c>
      <c r="AG76" s="76">
        <f>(AG79)</f>
        <v>0</v>
      </c>
      <c r="AH76" s="76">
        <f>(AH79)</f>
        <v>0</v>
      </c>
      <c r="AI76" s="76">
        <f>(AI79)</f>
        <v>0</v>
      </c>
      <c r="AJ76" s="76"/>
      <c r="AK76" s="128">
        <f t="shared" si="3"/>
        <v>0</v>
      </c>
      <c r="AL76" s="99">
        <v>2019</v>
      </c>
      <c r="AM76" s="10"/>
    </row>
    <row r="77" spans="1:39" s="8" customFormat="1" ht="15">
      <c r="A77" s="10"/>
      <c r="B77" s="120"/>
      <c r="C77" s="120"/>
      <c r="D77" s="120"/>
      <c r="E77" s="121"/>
      <c r="F77" s="121"/>
      <c r="G77" s="121"/>
      <c r="H77" s="121"/>
      <c r="I77" s="121"/>
      <c r="J77" s="120"/>
      <c r="K77" s="120"/>
      <c r="L77" s="120"/>
      <c r="M77" s="120"/>
      <c r="N77" s="120"/>
      <c r="O77" s="120"/>
      <c r="P77" s="120"/>
      <c r="Q77" s="120"/>
      <c r="R77" s="120"/>
      <c r="S77" s="77"/>
      <c r="T77" s="54"/>
      <c r="U77" s="59"/>
      <c r="V77" s="59"/>
      <c r="W77" s="59"/>
      <c r="X77" s="59"/>
      <c r="Y77" s="59"/>
      <c r="Z77" s="59"/>
      <c r="AA77" s="59"/>
      <c r="AB77" s="59"/>
      <c r="AC77" s="91" t="s">
        <v>107</v>
      </c>
      <c r="AD77" s="80" t="s">
        <v>3</v>
      </c>
      <c r="AE77" s="76">
        <v>0</v>
      </c>
      <c r="AF77" s="76">
        <v>0</v>
      </c>
      <c r="AG77" s="76">
        <v>0</v>
      </c>
      <c r="AH77" s="76">
        <v>0</v>
      </c>
      <c r="AI77" s="76">
        <v>0</v>
      </c>
      <c r="AJ77" s="76"/>
      <c r="AK77" s="128">
        <f t="shared" si="3"/>
        <v>0</v>
      </c>
      <c r="AL77" s="99">
        <v>2019</v>
      </c>
      <c r="AM77" s="10"/>
    </row>
    <row r="78" spans="1:39" s="8" customFormat="1" ht="25.5">
      <c r="A78" s="10"/>
      <c r="B78" s="112" t="s">
        <v>105</v>
      </c>
      <c r="C78" s="112" t="s">
        <v>105</v>
      </c>
      <c r="D78" s="112" t="s">
        <v>105</v>
      </c>
      <c r="E78" s="113" t="s">
        <v>105</v>
      </c>
      <c r="F78" s="113" t="s">
        <v>105</v>
      </c>
      <c r="G78" s="113" t="s">
        <v>105</v>
      </c>
      <c r="H78" s="113" t="s">
        <v>105</v>
      </c>
      <c r="I78" s="113" t="s">
        <v>105</v>
      </c>
      <c r="J78" s="112" t="s">
        <v>105</v>
      </c>
      <c r="K78" s="112" t="s">
        <v>105</v>
      </c>
      <c r="L78" s="112" t="s">
        <v>105</v>
      </c>
      <c r="M78" s="112" t="s">
        <v>105</v>
      </c>
      <c r="N78" s="112" t="s">
        <v>105</v>
      </c>
      <c r="O78" s="112" t="s">
        <v>105</v>
      </c>
      <c r="P78" s="112"/>
      <c r="Q78" s="112"/>
      <c r="R78" s="112"/>
      <c r="S78" s="54"/>
      <c r="T78" s="54"/>
      <c r="U78" s="59"/>
      <c r="V78" s="59"/>
      <c r="W78" s="59"/>
      <c r="X78" s="59"/>
      <c r="Y78" s="59"/>
      <c r="Z78" s="59"/>
      <c r="AA78" s="59"/>
      <c r="AB78" s="59"/>
      <c r="AC78" s="63" t="s">
        <v>134</v>
      </c>
      <c r="AD78" s="50" t="s">
        <v>102</v>
      </c>
      <c r="AE78" s="49"/>
      <c r="AF78" s="49"/>
      <c r="AG78" s="49"/>
      <c r="AH78" s="49"/>
      <c r="AI78" s="49"/>
      <c r="AJ78" s="49"/>
      <c r="AK78" s="128">
        <f t="shared" si="3"/>
        <v>0</v>
      </c>
      <c r="AL78" s="99">
        <v>2019</v>
      </c>
      <c r="AM78" s="10"/>
    </row>
    <row r="79" spans="1:39" s="8" customFormat="1" ht="15">
      <c r="A79" s="10"/>
      <c r="B79" s="122">
        <v>6</v>
      </c>
      <c r="C79" s="122">
        <v>0</v>
      </c>
      <c r="D79" s="122">
        <v>2</v>
      </c>
      <c r="E79" s="123">
        <v>0</v>
      </c>
      <c r="F79" s="123">
        <v>4</v>
      </c>
      <c r="G79" s="123">
        <v>0</v>
      </c>
      <c r="H79" s="123">
        <v>9</v>
      </c>
      <c r="I79" s="123">
        <v>0</v>
      </c>
      <c r="J79" s="122">
        <v>5</v>
      </c>
      <c r="K79" s="122">
        <v>3</v>
      </c>
      <c r="L79" s="122">
        <v>1</v>
      </c>
      <c r="M79" s="122">
        <v>2</v>
      </c>
      <c r="N79" s="122">
        <v>0</v>
      </c>
      <c r="O79" s="122">
        <v>1</v>
      </c>
      <c r="P79" s="122"/>
      <c r="Q79" s="122"/>
      <c r="R79" s="122"/>
      <c r="S79" s="85"/>
      <c r="T79" s="85"/>
      <c r="U79" s="86"/>
      <c r="V79" s="86"/>
      <c r="W79" s="86"/>
      <c r="X79" s="86"/>
      <c r="Y79" s="86"/>
      <c r="Z79" s="86"/>
      <c r="AA79" s="86"/>
      <c r="AB79" s="86"/>
      <c r="AC79" s="87" t="s">
        <v>122</v>
      </c>
      <c r="AD79" s="88" t="s">
        <v>3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/>
      <c r="AK79" s="128">
        <f t="shared" si="3"/>
        <v>0</v>
      </c>
      <c r="AL79" s="99">
        <v>2019</v>
      </c>
      <c r="AM79" s="10"/>
    </row>
    <row r="80" spans="1:39" s="8" customFormat="1" ht="38.25">
      <c r="A80" s="10"/>
      <c r="B80" s="122" t="s">
        <v>105</v>
      </c>
      <c r="C80" s="122" t="s">
        <v>105</v>
      </c>
      <c r="D80" s="122" t="s">
        <v>105</v>
      </c>
      <c r="E80" s="122" t="s">
        <v>105</v>
      </c>
      <c r="F80" s="122" t="s">
        <v>105</v>
      </c>
      <c r="G80" s="122" t="s">
        <v>105</v>
      </c>
      <c r="H80" s="122" t="s">
        <v>105</v>
      </c>
      <c r="I80" s="122" t="s">
        <v>105</v>
      </c>
      <c r="J80" s="122" t="s">
        <v>105</v>
      </c>
      <c r="K80" s="122" t="s">
        <v>105</v>
      </c>
      <c r="L80" s="122" t="s">
        <v>105</v>
      </c>
      <c r="M80" s="122" t="s">
        <v>105</v>
      </c>
      <c r="N80" s="122" t="s">
        <v>105</v>
      </c>
      <c r="O80" s="122" t="s">
        <v>105</v>
      </c>
      <c r="P80" s="122"/>
      <c r="Q80" s="122"/>
      <c r="R80" s="122"/>
      <c r="S80" s="85"/>
      <c r="T80" s="85"/>
      <c r="U80" s="86"/>
      <c r="V80" s="86"/>
      <c r="W80" s="86"/>
      <c r="X80" s="86"/>
      <c r="Y80" s="86"/>
      <c r="Z80" s="86"/>
      <c r="AA80" s="86"/>
      <c r="AB80" s="86"/>
      <c r="AC80" s="87" t="s">
        <v>123</v>
      </c>
      <c r="AD80" s="88" t="s">
        <v>124</v>
      </c>
      <c r="AE80" s="84" t="s">
        <v>109</v>
      </c>
      <c r="AF80" s="84" t="s">
        <v>109</v>
      </c>
      <c r="AG80" s="84" t="s">
        <v>109</v>
      </c>
      <c r="AH80" s="84" t="s">
        <v>109</v>
      </c>
      <c r="AI80" s="84" t="s">
        <v>109</v>
      </c>
      <c r="AJ80" s="84"/>
      <c r="AK80" s="128" t="e">
        <f t="shared" si="3"/>
        <v>#VALUE!</v>
      </c>
      <c r="AL80" s="99">
        <v>2019</v>
      </c>
      <c r="AM80" s="10"/>
    </row>
    <row r="81" spans="1:39" s="8" customFormat="1" ht="15">
      <c r="A81" s="10"/>
      <c r="B81" s="122"/>
      <c r="C81" s="122"/>
      <c r="D81" s="122"/>
      <c r="E81" s="123"/>
      <c r="F81" s="123"/>
      <c r="G81" s="123"/>
      <c r="H81" s="123"/>
      <c r="I81" s="123"/>
      <c r="J81" s="122"/>
      <c r="K81" s="122"/>
      <c r="L81" s="122"/>
      <c r="M81" s="122"/>
      <c r="N81" s="122"/>
      <c r="O81" s="122"/>
      <c r="P81" s="122"/>
      <c r="Q81" s="122"/>
      <c r="R81" s="122"/>
      <c r="S81" s="85"/>
      <c r="T81" s="85"/>
      <c r="U81" s="86"/>
      <c r="V81" s="86"/>
      <c r="W81" s="86"/>
      <c r="X81" s="86"/>
      <c r="Y81" s="86"/>
      <c r="Z81" s="86"/>
      <c r="AA81" s="86"/>
      <c r="AB81" s="86"/>
      <c r="AC81" s="87"/>
      <c r="AD81" s="88"/>
      <c r="AE81" s="84"/>
      <c r="AF81" s="84"/>
      <c r="AG81" s="84"/>
      <c r="AH81" s="84"/>
      <c r="AI81" s="84"/>
      <c r="AJ81" s="84"/>
      <c r="AK81" s="128">
        <f t="shared" si="3"/>
        <v>0</v>
      </c>
      <c r="AL81" s="99">
        <v>2019</v>
      </c>
      <c r="AM81" s="10"/>
    </row>
    <row r="82" spans="1:39" s="8" customFormat="1" ht="15">
      <c r="A82" s="10"/>
      <c r="B82" s="11"/>
      <c r="C82" s="112"/>
      <c r="D82" s="112"/>
      <c r="E82" s="113"/>
      <c r="F82" s="113"/>
      <c r="G82" s="113"/>
      <c r="H82" s="113"/>
      <c r="I82" s="113"/>
      <c r="J82" s="112"/>
      <c r="K82" s="112"/>
      <c r="L82" s="112"/>
      <c r="M82" s="112"/>
      <c r="N82" s="112"/>
      <c r="O82" s="112"/>
      <c r="P82" s="112"/>
      <c r="Q82" s="112"/>
      <c r="R82" s="112"/>
      <c r="S82" s="54"/>
      <c r="T82" s="54"/>
      <c r="U82" s="59"/>
      <c r="V82" s="59"/>
      <c r="W82" s="59"/>
      <c r="X82" s="59"/>
      <c r="Y82" s="59"/>
      <c r="Z82" s="59"/>
      <c r="AA82" s="59"/>
      <c r="AB82" s="59"/>
      <c r="AC82" s="63"/>
      <c r="AD82" s="50"/>
      <c r="AE82" s="49"/>
      <c r="AF82" s="49"/>
      <c r="AG82" s="49"/>
      <c r="AH82" s="49"/>
      <c r="AI82" s="49"/>
      <c r="AJ82" s="49"/>
      <c r="AK82" s="128">
        <f t="shared" si="3"/>
        <v>0</v>
      </c>
      <c r="AL82" s="99">
        <v>2019</v>
      </c>
      <c r="AM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3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0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</sheetData>
  <sheetProtection/>
  <mergeCells count="21">
    <mergeCell ref="AH1:AL1"/>
    <mergeCell ref="AH2:AL2"/>
    <mergeCell ref="D6:AL6"/>
    <mergeCell ref="D9:AL9"/>
    <mergeCell ref="AH4:AL4"/>
    <mergeCell ref="D7:AL7"/>
    <mergeCell ref="D8:AL8"/>
    <mergeCell ref="J14:AL14"/>
    <mergeCell ref="I17:O18"/>
    <mergeCell ref="AD16:AD18"/>
    <mergeCell ref="S16:AB18"/>
    <mergeCell ref="D10:AL10"/>
    <mergeCell ref="D11:AL11"/>
    <mergeCell ref="B17:D18"/>
    <mergeCell ref="B16:O16"/>
    <mergeCell ref="AE16:AJ17"/>
    <mergeCell ref="AK16:AL17"/>
    <mergeCell ref="E17:F18"/>
    <mergeCell ref="G17:H18"/>
    <mergeCell ref="AC16:AC18"/>
    <mergeCell ref="J13:AL13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2016-12-15T12:58:34Z</cp:lastPrinted>
  <dcterms:created xsi:type="dcterms:W3CDTF">2011-12-09T07:36:49Z</dcterms:created>
  <dcterms:modified xsi:type="dcterms:W3CDTF">2016-12-15T12:59:17Z</dcterms:modified>
  <cp:category/>
  <cp:version/>
  <cp:contentType/>
  <cp:contentStatus/>
</cp:coreProperties>
</file>