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риложение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<sst xmlns="http://schemas.openxmlformats.org/spreadsheetml/2006/main" count="209" uniqueCount="205">
  <si>
    <t xml:space="preserve">                                                                                                                               Приложение №1</t>
  </si>
  <si>
    <t>Отчет  об  исполнении  доходной части бюджета Максатихинского района                                                                      за  1 полугодие 2014 года.</t>
  </si>
  <si>
    <t>тыс.руб.</t>
  </si>
  <si>
    <t>Код бюджетной классификации</t>
  </si>
  <si>
    <t>Наименование налога (сбора)</t>
  </si>
  <si>
    <t>Доходы, утвержденные решениями о бюджете на 01.07.2014г.</t>
  </si>
  <si>
    <t>Исполнено за 1 полугодие  2014 года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</si>
  <si>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</si>
  <si>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</si>
  <si>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</si>
  <si>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</si>
  <si>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</si>
  <si>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</si>
  <si>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</si>
  <si>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117,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</si>
  <si>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</si>
  <si>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</si>
  <si>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</si>
  <si>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</si>
  <si>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</si>
  <si>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</si>
  <si>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</si>
  <si>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</si>
  <si>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</si>
  <si>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</si>
  <si>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</si>
  <si>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</si>
  <si>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</si>
  <si>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</si>
  <si>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</si>
  <si>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</si>
  <si>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</si>
  <si>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</si>
  <si>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</si>
  <si>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</si>
  <si>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000 1 05 02000 00 0000 110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</si>
  <si>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</si>
  <si>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</si>
  <si>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</si>
  <si>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</si>
  <si>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000 1 05 03000 00 0000 110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</si>
  <si>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</si>
  <si>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</si>
  <si>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</si>
  <si>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</si>
  <si>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</si>
  <si>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</si>
  <si>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</si>
  <si>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бюджета муниципальных районов</t>
  </si>
  <si>
    <t>000 1 08 00000 00 0000 000</t>
  </si>
  <si>
    <t>Государственная  пошлина</t>
  </si>
  <si>
    <t>000 1 08 03000 01 0000 000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</si>
  <si>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</si>
  <si>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</si>
  <si>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</si>
  <si>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</si>
  <si>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</si>
  <si>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000  1 09 07000 00 0000 110  </t>
  </si>
  <si>
    <t>Прочие налоги и сборы (по отмененным местным  налогам и сборам)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</si>
  <si>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</si>
  <si>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</si>
  <si>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</si>
  <si>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</si>
  <si>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000 1 09 07050 00 0000 110</t>
  </si>
  <si>
    <t>Прочие местные налоги и сборы</t>
  </si>
  <si>
    <t>000 1 09 07053 05 0000 110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</si>
  <si>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</si>
  <si>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</si>
  <si>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</si>
  <si>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</si>
  <si>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</si>
  <si>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</si>
  <si>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</si>
  <si>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</si>
  <si>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</si>
  <si>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</si>
  <si>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</si>
  <si>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</si>
  <si>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</si>
  <si>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000 1 11 05070 00 0000 120</t>
  </si>
  <si>
    <t>Доходы  от 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</si>
  <si>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</si>
  <si>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</si>
  <si>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</si>
  <si>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</si>
  <si>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</si>
  <si>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</si>
  <si>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</si>
  <si>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</si>
  <si>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</si>
  <si>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</si>
  <si>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</si>
  <si>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</si>
  <si>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</si>
  <si>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</si>
  <si>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</si>
  <si>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</si>
  <si>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000 1 13 00000 00 0000 000</t>
  </si>
  <si>
    <t>Доходы от оказания платных услуг (работ)  и компенсации  затрат государства</t>
  </si>
  <si>
    <t>000 1 13 01000 01 0000 130</t>
  </si>
  <si>
    <t>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</si>
  <si>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</si>
  <si>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</si>
  <si>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</si>
  <si>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</si>
  <si>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</si>
  <si>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</si>
  <si>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</si>
  <si>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</si>
  <si>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</si>
  <si>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</si>
  <si>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</si>
  <si>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</si>
  <si>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</si>
  <si>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</si>
  <si>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</si>
  <si>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</si>
  <si>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</si>
  <si>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</si>
  <si>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</si>
  <si>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</si>
  <si>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</si>
  <si>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 поселений</t>
  </si>
  <si>
    <t>000 1 16 00000 00 0000 000</t>
  </si>
  <si>
    <t>Штрафы,санкции,возмещение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</si>
  <si>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</si>
  <si>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</si>
  <si>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</si>
  <si>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125,126,128,129,129.1,132,133,134,135,135.1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</si>
  <si>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</si>
  <si>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</si>
  <si>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</si>
  <si>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</si>
  <si>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000 1 16 25010 01 0000 140</t>
  </si>
  <si>
    <t xml:space="preserve">Денежные взыскания (штрафы) за нарушение законодательства Российской Федерации о недрах 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</si>
  <si>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</si>
  <si>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</si>
  <si>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</si>
  <si>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</si>
  <si>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000 1 16 43000 01 0000 140</t>
  </si>
  <si>
    <t>Денежные взыскания (штрафы)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</si>
  <si>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</si>
  <si>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</si>
  <si>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</si>
  <si>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</si>
  <si>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</si>
  <si>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</si>
  <si>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</si>
  <si>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</si>
  <si>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</si>
  <si>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</si>
  <si>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</si>
  <si>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</si>
  <si>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</si>
  <si>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</si>
  <si>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</si>
  <si>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</si>
  <si>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</si>
  <si>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</si>
  <si>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</si>
  <si>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</si>
  <si>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</si>
  <si>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</si>
  <si>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</si>
  <si>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</si>
  <si>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</si>
  <si>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</si>
  <si>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000 2 02 02088 05 0004 151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</si>
  <si>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</si>
  <si>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</si>
  <si>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</si>
  <si>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</si>
  <si>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</si>
  <si>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000 2 02 02999 05 0000 151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</si>
  <si>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</si>
  <si>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</si>
  <si>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</si>
  <si>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000 2 02 03003 05 0000 151</t>
  </si>
  <si>
    <t>Субвенции бюджетам муниципальных районов на  государственную регистрацию актов гражданского состояния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</si>
  <si>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</si>
  <si>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 образования</t>
  </si>
  <si>
    <t>000 2 02 03119 05 0000 151</t>
  </si>
  <si>
    <t>Субвенции бюджетам муниципальных районов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</si>
  <si>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000 2 02 03999 05 0000 151</t>
  </si>
  <si>
    <t>Прочие субвенции бюджетам муниципальных районов</t>
  </si>
  <si>
    <t>000 2 02 04000 00 0000 151</t>
  </si>
  <si>
    <t>Иные межбюджетные трансферты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</si>
  <si>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</si>
  <si>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</si>
  <si>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000 2 02 04999 05 0000 151</t>
  </si>
  <si>
    <t>Прочие межбюджетные трансферты, передаваемые бюджетам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</si>
  <si>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</si>
  <si>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</si>
  <si>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</si>
  <si>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</si>
  <si>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</si>
  <si>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организациями остатков субсидий прошлых лет</t>
  </si>
  <si>
    <t>000 2 18 05010 05 0000 180</t>
  </si>
  <si>
    <t>Доходы бюджетов муниципальных районов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</si>
  <si>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</si>
  <si>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</si>
  <si>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</si>
  <si>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</si>
  <si>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поступления в бюджет района:</t>
  </si>
  <si>
    <t>к постановлению  администрации Максатихинского района от 24.07.2014г №488-па  "Об утверждении отчета об исполнении бюджета Максатихинского района Тверской области за 1 полугодие 2014 года".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</si>
</sst>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workbookViewId="0" topLeftCell="A1">
      <selection activeCell="L11" sqref="L11"/>
    </sheetView>
  </sheetViews>
  <sheetFormatPr defaultColWidth="9.00390625" defaultRowHeight="12.75"/>
  <cols>
    <col min="3" max="3" width="6.00390625" style="0" customWidth="1"/>
    <col min="8" max="8" width="13.25390625" style="0" customWidth="1"/>
    <col min="9" max="9" width="15.00390625" style="0" customWidth="1"/>
  </cols>
  <sheetData>
    <row r="1" spans="8:9" ht="12.75">
      <c r="H1" s="1"/>
      <c r="I1" s="1"/>
    </row>
    <row r="2" spans="1:10" ht="12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2:10" ht="12.75">
      <c r="B3" s="73"/>
      <c r="C3" s="73"/>
      <c r="D3" s="73"/>
      <c r="E3" s="73"/>
      <c r="F3" s="74" t="s">
        <v>204</v>
      </c>
      <c r="G3" s="74"/>
      <c r="H3" s="74"/>
      <c r="I3" s="74"/>
      <c r="J3" s="2"/>
    </row>
    <row r="4" spans="2:10" ht="12.75">
      <c r="B4" s="3"/>
      <c r="C4" s="3"/>
      <c r="D4" s="3"/>
      <c r="E4" s="2"/>
      <c r="F4" s="74"/>
      <c r="G4" s="74"/>
      <c r="H4" s="74"/>
      <c r="I4" s="74"/>
      <c r="J4" s="2"/>
    </row>
    <row r="5" spans="2:10" ht="12.75">
      <c r="B5" s="3"/>
      <c r="C5" s="3"/>
      <c r="D5" s="3"/>
      <c r="E5" s="2"/>
      <c r="F5" s="74"/>
      <c r="G5" s="74"/>
      <c r="H5" s="74"/>
      <c r="I5" s="74"/>
      <c r="J5" s="2"/>
    </row>
    <row r="6" spans="2:10" ht="27" customHeight="1">
      <c r="B6" s="3"/>
      <c r="C6" s="3"/>
      <c r="D6" s="3"/>
      <c r="E6" s="2"/>
      <c r="F6" s="74"/>
      <c r="G6" s="74"/>
      <c r="H6" s="74"/>
      <c r="I6" s="74"/>
      <c r="J6" s="2"/>
    </row>
    <row r="7" spans="5:10" ht="12.75">
      <c r="E7" s="2"/>
      <c r="F7" s="2"/>
      <c r="G7" s="2"/>
      <c r="H7" s="2"/>
      <c r="I7" s="2"/>
      <c r="J7" s="2"/>
    </row>
    <row r="8" spans="1:10" ht="12.75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3"/>
    </row>
    <row r="9" spans="1:10" ht="12.75">
      <c r="A9" s="76"/>
      <c r="B9" s="76"/>
      <c r="C9" s="76"/>
      <c r="D9" s="76"/>
      <c r="E9" s="76"/>
      <c r="F9" s="76"/>
      <c r="G9" s="76"/>
      <c r="H9" s="76"/>
      <c r="I9" s="76"/>
      <c r="J9" s="3"/>
    </row>
    <row r="10" spans="8:9" ht="12.75">
      <c r="H10" s="1"/>
      <c r="I10" s="4" t="s">
        <v>2</v>
      </c>
    </row>
    <row r="11" spans="1:10" ht="63.75">
      <c r="A11" s="51" t="s">
        <v>3</v>
      </c>
      <c r="B11" s="55"/>
      <c r="C11" s="56"/>
      <c r="D11" s="69" t="s">
        <v>4</v>
      </c>
      <c r="E11" s="52"/>
      <c r="F11" s="52"/>
      <c r="G11" s="53"/>
      <c r="H11" s="5" t="s">
        <v>5</v>
      </c>
      <c r="I11" s="5" t="s">
        <v>6</v>
      </c>
      <c r="J11" s="6"/>
    </row>
    <row r="12" spans="1:10" ht="12.75">
      <c r="A12" s="70">
        <v>1</v>
      </c>
      <c r="B12" s="70"/>
      <c r="C12" s="70"/>
      <c r="D12" s="71">
        <v>2</v>
      </c>
      <c r="E12" s="71"/>
      <c r="F12" s="71"/>
      <c r="G12" s="71"/>
      <c r="H12" s="7">
        <v>3</v>
      </c>
      <c r="I12" s="7">
        <v>4</v>
      </c>
      <c r="J12" s="8"/>
    </row>
    <row r="13" spans="1:10" ht="12.75">
      <c r="A13" s="59" t="s">
        <v>7</v>
      </c>
      <c r="B13" s="68"/>
      <c r="C13" s="68"/>
      <c r="D13" s="59" t="s">
        <v>8</v>
      </c>
      <c r="E13" s="59"/>
      <c r="F13" s="59"/>
      <c r="G13" s="59"/>
      <c r="H13" s="9">
        <f>H14+H20+H26+H36+H39+H45+H53+H60+H66+H73+H84</f>
        <v>107779.61000000002</v>
      </c>
      <c r="I13" s="10">
        <f>I14+I20+I26+I36+I39+I45+I53+I60+I66+I73+I84</f>
        <v>41903.01000000001</v>
      </c>
      <c r="J13" s="11"/>
    </row>
    <row r="14" spans="1:10" ht="12.75">
      <c r="A14" s="59" t="s">
        <v>9</v>
      </c>
      <c r="B14" s="59"/>
      <c r="C14" s="59"/>
      <c r="D14" s="59" t="s">
        <v>10</v>
      </c>
      <c r="E14" s="59"/>
      <c r="F14" s="59"/>
      <c r="G14" s="59"/>
      <c r="H14" s="9">
        <f>H15</f>
        <v>77854.20000000001</v>
      </c>
      <c r="I14" s="10">
        <f>I15</f>
        <v>35487.67</v>
      </c>
      <c r="J14" s="11"/>
    </row>
    <row r="15" spans="1:10" ht="12.75" customHeight="1">
      <c r="A15" s="59" t="s">
        <v>11</v>
      </c>
      <c r="B15" s="59"/>
      <c r="C15" s="59"/>
      <c r="D15" s="59" t="s">
        <v>12</v>
      </c>
      <c r="E15" s="59"/>
      <c r="F15" s="59"/>
      <c r="G15" s="59"/>
      <c r="H15" s="9">
        <f>H16+H17+H18+H19</f>
        <v>77854.20000000001</v>
      </c>
      <c r="I15" s="10">
        <f>I16+I17+I18+I19</f>
        <v>35487.67</v>
      </c>
      <c r="J15" s="11"/>
    </row>
    <row r="16" spans="1:10" ht="68.25" customHeight="1">
      <c r="A16" s="47" t="s">
        <v>13</v>
      </c>
      <c r="B16" s="47"/>
      <c r="C16" s="47"/>
      <c r="D16" s="48" t="s">
        <v>14</v>
      </c>
      <c r="E16" s="48"/>
      <c r="F16" s="48"/>
      <c r="G16" s="48"/>
      <c r="H16" s="12">
        <v>76680.6</v>
      </c>
      <c r="I16" s="12">
        <v>35024.32</v>
      </c>
      <c r="J16" s="13"/>
    </row>
    <row r="17" spans="1:10" ht="105.75" customHeight="1">
      <c r="A17" s="47" t="s">
        <v>15</v>
      </c>
      <c r="B17" s="47"/>
      <c r="C17" s="47"/>
      <c r="D17" s="48" t="s">
        <v>16</v>
      </c>
      <c r="E17" s="48"/>
      <c r="F17" s="48"/>
      <c r="G17" s="48"/>
      <c r="H17" s="12">
        <v>490.5</v>
      </c>
      <c r="I17" s="12">
        <v>203.67</v>
      </c>
      <c r="J17" s="13"/>
    </row>
    <row r="18" spans="1:10" ht="45.75" customHeight="1">
      <c r="A18" s="47" t="s">
        <v>17</v>
      </c>
      <c r="B18" s="47"/>
      <c r="C18" s="47"/>
      <c r="D18" s="48" t="s">
        <v>18</v>
      </c>
      <c r="E18" s="48"/>
      <c r="F18" s="48"/>
      <c r="G18" s="48"/>
      <c r="H18" s="12">
        <v>542</v>
      </c>
      <c r="I18" s="12">
        <v>244.27</v>
      </c>
      <c r="J18" s="13"/>
    </row>
    <row r="19" spans="1:10" ht="90.75" customHeight="1">
      <c r="A19" s="47" t="s">
        <v>19</v>
      </c>
      <c r="B19" s="47"/>
      <c r="C19" s="47"/>
      <c r="D19" s="48" t="s">
        <v>20</v>
      </c>
      <c r="E19" s="48"/>
      <c r="F19" s="48"/>
      <c r="G19" s="48"/>
      <c r="H19" s="12">
        <v>141.1</v>
      </c>
      <c r="I19" s="12">
        <v>15.41</v>
      </c>
      <c r="J19" s="13"/>
    </row>
    <row r="20" spans="1:10" ht="35.25" customHeight="1">
      <c r="A20" s="60" t="s">
        <v>21</v>
      </c>
      <c r="B20" s="61"/>
      <c r="C20" s="62"/>
      <c r="D20" s="63" t="s">
        <v>22</v>
      </c>
      <c r="E20" s="64"/>
      <c r="F20" s="64"/>
      <c r="G20" s="65"/>
      <c r="H20" s="9">
        <f>H21</f>
        <v>1522.9099999999999</v>
      </c>
      <c r="I20" s="10">
        <f>I21</f>
        <v>785.3</v>
      </c>
      <c r="J20" s="13"/>
    </row>
    <row r="21" spans="1:10" ht="36" customHeight="1">
      <c r="A21" s="51" t="s">
        <v>23</v>
      </c>
      <c r="B21" s="55"/>
      <c r="C21" s="56"/>
      <c r="D21" s="54" t="s">
        <v>24</v>
      </c>
      <c r="E21" s="57"/>
      <c r="F21" s="57"/>
      <c r="G21" s="58"/>
      <c r="H21" s="12">
        <f>H22+H23+H24+H25</f>
        <v>1522.9099999999999</v>
      </c>
      <c r="I21" s="12">
        <f>I22+I23+I24+I25</f>
        <v>785.3</v>
      </c>
      <c r="J21" s="13"/>
    </row>
    <row r="22" spans="1:10" ht="68.25" customHeight="1">
      <c r="A22" s="51" t="s">
        <v>25</v>
      </c>
      <c r="B22" s="55"/>
      <c r="C22" s="56"/>
      <c r="D22" s="54" t="s">
        <v>26</v>
      </c>
      <c r="E22" s="57"/>
      <c r="F22" s="57"/>
      <c r="G22" s="58"/>
      <c r="H22" s="12">
        <v>756.5</v>
      </c>
      <c r="I22" s="12">
        <v>310.14</v>
      </c>
      <c r="J22" s="13"/>
    </row>
    <row r="23" spans="1:10" ht="80.25" customHeight="1">
      <c r="A23" s="51" t="s">
        <v>27</v>
      </c>
      <c r="B23" s="55"/>
      <c r="C23" s="56"/>
      <c r="D23" s="54" t="s">
        <v>28</v>
      </c>
      <c r="E23" s="57"/>
      <c r="F23" s="57"/>
      <c r="G23" s="58"/>
      <c r="H23" s="12">
        <v>18.05</v>
      </c>
      <c r="I23" s="12">
        <v>6.21</v>
      </c>
      <c r="J23" s="13"/>
    </row>
    <row r="24" spans="1:10" ht="69" customHeight="1">
      <c r="A24" s="51" t="s">
        <v>29</v>
      </c>
      <c r="B24" s="55"/>
      <c r="C24" s="56"/>
      <c r="D24" s="54" t="s">
        <v>30</v>
      </c>
      <c r="E24" s="57"/>
      <c r="F24" s="57"/>
      <c r="G24" s="58"/>
      <c r="H24" s="12">
        <v>666.55</v>
      </c>
      <c r="I24" s="12">
        <v>468.94</v>
      </c>
      <c r="J24" s="13"/>
    </row>
    <row r="25" spans="1:10" ht="69" customHeight="1">
      <c r="A25" s="51" t="s">
        <v>31</v>
      </c>
      <c r="B25" s="55"/>
      <c r="C25" s="56"/>
      <c r="D25" s="54" t="s">
        <v>32</v>
      </c>
      <c r="E25" s="57"/>
      <c r="F25" s="57"/>
      <c r="G25" s="58"/>
      <c r="H25" s="12">
        <v>81.81</v>
      </c>
      <c r="I25" s="12">
        <v>0.01</v>
      </c>
      <c r="J25" s="13"/>
    </row>
    <row r="26" spans="1:10" ht="12.75">
      <c r="A26" s="59" t="s">
        <v>33</v>
      </c>
      <c r="B26" s="59"/>
      <c r="C26" s="59"/>
      <c r="D26" s="59" t="s">
        <v>34</v>
      </c>
      <c r="E26" s="59"/>
      <c r="F26" s="59"/>
      <c r="G26" s="59"/>
      <c r="H26" s="9">
        <f>H27+H30+H33</f>
        <v>7405</v>
      </c>
      <c r="I26" s="9">
        <f>I27+I30+I33</f>
        <v>3645.75</v>
      </c>
      <c r="J26" s="11"/>
    </row>
    <row r="27" spans="1:10" ht="23.25" customHeight="1">
      <c r="A27" s="49" t="s">
        <v>35</v>
      </c>
      <c r="B27" s="49"/>
      <c r="C27" s="49"/>
      <c r="D27" s="50" t="s">
        <v>36</v>
      </c>
      <c r="E27" s="50"/>
      <c r="F27" s="50"/>
      <c r="G27" s="50"/>
      <c r="H27" s="9">
        <f>H28+H29</f>
        <v>7347</v>
      </c>
      <c r="I27" s="9">
        <f>I28+I29</f>
        <v>3571.23</v>
      </c>
      <c r="J27" s="13"/>
    </row>
    <row r="28" spans="1:10" ht="24" customHeight="1">
      <c r="A28" s="47" t="s">
        <v>37</v>
      </c>
      <c r="B28" s="47"/>
      <c r="C28" s="47"/>
      <c r="D28" s="48" t="s">
        <v>36</v>
      </c>
      <c r="E28" s="48"/>
      <c r="F28" s="48"/>
      <c r="G28" s="48"/>
      <c r="H28" s="12">
        <v>7347</v>
      </c>
      <c r="I28" s="12">
        <v>3571.22</v>
      </c>
      <c r="J28" s="13"/>
    </row>
    <row r="29" spans="1:10" ht="36" customHeight="1">
      <c r="A29" s="47" t="s">
        <v>38</v>
      </c>
      <c r="B29" s="47"/>
      <c r="C29" s="47"/>
      <c r="D29" s="48" t="s">
        <v>39</v>
      </c>
      <c r="E29" s="48"/>
      <c r="F29" s="48"/>
      <c r="G29" s="48"/>
      <c r="H29" s="12">
        <v>0</v>
      </c>
      <c r="I29" s="14">
        <v>0.01</v>
      </c>
      <c r="J29" s="13"/>
    </row>
    <row r="30" spans="1:10" ht="12.75">
      <c r="A30" s="49" t="s">
        <v>40</v>
      </c>
      <c r="B30" s="49"/>
      <c r="C30" s="49"/>
      <c r="D30" s="50" t="s">
        <v>41</v>
      </c>
      <c r="E30" s="50"/>
      <c r="F30" s="50"/>
      <c r="G30" s="50"/>
      <c r="H30" s="9">
        <f>H31+H32</f>
        <v>23</v>
      </c>
      <c r="I30" s="9">
        <f>I31+I32</f>
        <v>5.87</v>
      </c>
      <c r="J30" s="13"/>
    </row>
    <row r="31" spans="1:10" ht="12" customHeight="1">
      <c r="A31" s="47" t="s">
        <v>42</v>
      </c>
      <c r="B31" s="47"/>
      <c r="C31" s="47"/>
      <c r="D31" s="48" t="s">
        <v>41</v>
      </c>
      <c r="E31" s="48"/>
      <c r="F31" s="48"/>
      <c r="G31" s="48"/>
      <c r="H31" s="12">
        <v>23</v>
      </c>
      <c r="I31" s="12">
        <v>5.87</v>
      </c>
      <c r="J31" s="13"/>
    </row>
    <row r="32" spans="1:10" ht="33.75" customHeight="1">
      <c r="A32" s="47" t="s">
        <v>43</v>
      </c>
      <c r="B32" s="47"/>
      <c r="C32" s="47"/>
      <c r="D32" s="48" t="s">
        <v>44</v>
      </c>
      <c r="E32" s="48"/>
      <c r="F32" s="48"/>
      <c r="G32" s="48"/>
      <c r="H32" s="12">
        <v>0</v>
      </c>
      <c r="I32" s="12">
        <v>0</v>
      </c>
      <c r="J32" s="13"/>
    </row>
    <row r="33" spans="1:10" ht="25.5" customHeight="1">
      <c r="A33" s="44" t="s">
        <v>45</v>
      </c>
      <c r="B33" s="45"/>
      <c r="C33" s="46"/>
      <c r="D33" s="34" t="s">
        <v>46</v>
      </c>
      <c r="E33" s="35"/>
      <c r="F33" s="35"/>
      <c r="G33" s="36"/>
      <c r="H33" s="9">
        <f>H34</f>
        <v>35</v>
      </c>
      <c r="I33" s="9">
        <f>I34</f>
        <v>68.65</v>
      </c>
      <c r="J33" s="13"/>
    </row>
    <row r="34" spans="1:10" ht="24.75" customHeight="1">
      <c r="A34" s="41" t="s">
        <v>45</v>
      </c>
      <c r="B34" s="42"/>
      <c r="C34" s="43"/>
      <c r="D34" s="38" t="s">
        <v>46</v>
      </c>
      <c r="E34" s="39"/>
      <c r="F34" s="39"/>
      <c r="G34" s="40"/>
      <c r="H34" s="12">
        <f>H35</f>
        <v>35</v>
      </c>
      <c r="I34" s="12">
        <f>I35</f>
        <v>68.65</v>
      </c>
      <c r="J34" s="13"/>
    </row>
    <row r="35" spans="1:10" ht="45" customHeight="1">
      <c r="A35" s="41" t="s">
        <v>47</v>
      </c>
      <c r="B35" s="42"/>
      <c r="C35" s="43"/>
      <c r="D35" s="38" t="s">
        <v>48</v>
      </c>
      <c r="E35" s="39"/>
      <c r="F35" s="39"/>
      <c r="G35" s="40"/>
      <c r="H35" s="12">
        <v>35</v>
      </c>
      <c r="I35" s="12">
        <v>68.65</v>
      </c>
      <c r="J35" s="13"/>
    </row>
    <row r="36" spans="1:10" ht="12.75">
      <c r="A36" s="59" t="s">
        <v>49</v>
      </c>
      <c r="B36" s="59"/>
      <c r="C36" s="59"/>
      <c r="D36" s="59" t="s">
        <v>50</v>
      </c>
      <c r="E36" s="59"/>
      <c r="F36" s="59"/>
      <c r="G36" s="59"/>
      <c r="H36" s="9">
        <f>H37</f>
        <v>730</v>
      </c>
      <c r="I36" s="9">
        <f>I37</f>
        <v>308.07</v>
      </c>
      <c r="J36" s="11"/>
    </row>
    <row r="37" spans="1:10" ht="37.5" customHeight="1">
      <c r="A37" s="47" t="s">
        <v>51</v>
      </c>
      <c r="B37" s="47"/>
      <c r="C37" s="47"/>
      <c r="D37" s="48" t="s">
        <v>52</v>
      </c>
      <c r="E37" s="48"/>
      <c r="F37" s="48"/>
      <c r="G37" s="48"/>
      <c r="H37" s="12">
        <f>H38</f>
        <v>730</v>
      </c>
      <c r="I37" s="12">
        <f>I38</f>
        <v>308.07</v>
      </c>
      <c r="J37" s="13"/>
    </row>
    <row r="38" spans="1:10" ht="47.25" customHeight="1">
      <c r="A38" s="47" t="s">
        <v>53</v>
      </c>
      <c r="B38" s="47"/>
      <c r="C38" s="47"/>
      <c r="D38" s="48" t="s">
        <v>54</v>
      </c>
      <c r="E38" s="48"/>
      <c r="F38" s="48"/>
      <c r="G38" s="48"/>
      <c r="H38" s="12">
        <v>730</v>
      </c>
      <c r="I38" s="12">
        <v>308.07</v>
      </c>
      <c r="J38" s="13"/>
    </row>
    <row r="39" spans="1:10" ht="34.5" customHeight="1">
      <c r="A39" s="60" t="s">
        <v>55</v>
      </c>
      <c r="B39" s="61"/>
      <c r="C39" s="62"/>
      <c r="D39" s="60" t="s">
        <v>56</v>
      </c>
      <c r="E39" s="61"/>
      <c r="F39" s="61"/>
      <c r="G39" s="62"/>
      <c r="H39" s="9">
        <f>H40</f>
        <v>0</v>
      </c>
      <c r="I39" s="10">
        <f>I40</f>
        <v>0</v>
      </c>
      <c r="J39" s="11"/>
    </row>
    <row r="40" spans="1:10" ht="26.25" customHeight="1">
      <c r="A40" s="51" t="s">
        <v>57</v>
      </c>
      <c r="B40" s="66"/>
      <c r="C40" s="67"/>
      <c r="D40" s="54" t="s">
        <v>58</v>
      </c>
      <c r="E40" s="66"/>
      <c r="F40" s="66"/>
      <c r="G40" s="67"/>
      <c r="H40" s="15">
        <f>H41+H43</f>
        <v>0</v>
      </c>
      <c r="I40" s="15">
        <f>I41+I43</f>
        <v>0</v>
      </c>
      <c r="J40" s="16"/>
    </row>
    <row r="41" spans="1:10" ht="44.25" customHeight="1">
      <c r="A41" s="51" t="s">
        <v>59</v>
      </c>
      <c r="B41" s="66"/>
      <c r="C41" s="67"/>
      <c r="D41" s="54" t="s">
        <v>60</v>
      </c>
      <c r="E41" s="57"/>
      <c r="F41" s="57"/>
      <c r="G41" s="58"/>
      <c r="H41" s="15">
        <f>H42</f>
        <v>0</v>
      </c>
      <c r="I41" s="15">
        <v>0</v>
      </c>
      <c r="J41" s="16"/>
    </row>
    <row r="42" spans="1:10" ht="69" customHeight="1">
      <c r="A42" s="51" t="s">
        <v>61</v>
      </c>
      <c r="B42" s="66"/>
      <c r="C42" s="67"/>
      <c r="D42" s="54" t="s">
        <v>62</v>
      </c>
      <c r="E42" s="57"/>
      <c r="F42" s="57"/>
      <c r="G42" s="58"/>
      <c r="H42" s="15">
        <v>0</v>
      </c>
      <c r="I42" s="15">
        <v>0</v>
      </c>
      <c r="J42" s="16"/>
    </row>
    <row r="43" spans="1:10" ht="12.75">
      <c r="A43" s="51" t="s">
        <v>63</v>
      </c>
      <c r="B43" s="66"/>
      <c r="C43" s="67"/>
      <c r="D43" s="54" t="s">
        <v>64</v>
      </c>
      <c r="E43" s="57"/>
      <c r="F43" s="57"/>
      <c r="G43" s="58"/>
      <c r="H43" s="15">
        <f>H44</f>
        <v>0</v>
      </c>
      <c r="I43" s="15">
        <f>I44</f>
        <v>0</v>
      </c>
      <c r="J43" s="16"/>
    </row>
    <row r="44" spans="1:10" ht="24" customHeight="1">
      <c r="A44" s="51" t="s">
        <v>65</v>
      </c>
      <c r="B44" s="66"/>
      <c r="C44" s="67"/>
      <c r="D44" s="54" t="s">
        <v>66</v>
      </c>
      <c r="E44" s="57"/>
      <c r="F44" s="57"/>
      <c r="G44" s="58"/>
      <c r="H44" s="15">
        <v>0</v>
      </c>
      <c r="I44" s="15">
        <v>0</v>
      </c>
      <c r="J44" s="16"/>
    </row>
    <row r="45" spans="1:10" ht="51.75" customHeight="1">
      <c r="A45" s="59" t="s">
        <v>67</v>
      </c>
      <c r="B45" s="59"/>
      <c r="C45" s="59"/>
      <c r="D45" s="59" t="s">
        <v>68</v>
      </c>
      <c r="E45" s="59"/>
      <c r="F45" s="59"/>
      <c r="G45" s="59"/>
      <c r="H45" s="9">
        <f>H48+H49+H51</f>
        <v>4962.4</v>
      </c>
      <c r="I45" s="9">
        <f>I48+I49+I51</f>
        <v>1236.56</v>
      </c>
      <c r="J45" s="11"/>
    </row>
    <row r="46" spans="1:10" ht="78.75" customHeight="1">
      <c r="A46" s="47" t="s">
        <v>69</v>
      </c>
      <c r="B46" s="47"/>
      <c r="C46" s="47"/>
      <c r="D46" s="48" t="s">
        <v>70</v>
      </c>
      <c r="E46" s="48"/>
      <c r="F46" s="48"/>
      <c r="G46" s="48"/>
      <c r="H46" s="12">
        <f>H48+H49+H51</f>
        <v>4962.4</v>
      </c>
      <c r="I46" s="12">
        <f>I48+I49+I51</f>
        <v>1236.56</v>
      </c>
      <c r="J46" s="13"/>
    </row>
    <row r="47" spans="1:10" ht="70.5" customHeight="1">
      <c r="A47" s="47" t="s">
        <v>71</v>
      </c>
      <c r="B47" s="47"/>
      <c r="C47" s="47"/>
      <c r="D47" s="48" t="s">
        <v>72</v>
      </c>
      <c r="E47" s="48"/>
      <c r="F47" s="48"/>
      <c r="G47" s="48"/>
      <c r="H47" s="12">
        <f>H48</f>
        <v>4241</v>
      </c>
      <c r="I47" s="12">
        <f>I48</f>
        <v>813.99</v>
      </c>
      <c r="J47" s="13"/>
    </row>
    <row r="48" spans="1:10" ht="79.5" customHeight="1">
      <c r="A48" s="47" t="s">
        <v>73</v>
      </c>
      <c r="B48" s="47"/>
      <c r="C48" s="47"/>
      <c r="D48" s="48" t="s">
        <v>74</v>
      </c>
      <c r="E48" s="48"/>
      <c r="F48" s="48"/>
      <c r="G48" s="48"/>
      <c r="H48" s="12">
        <v>4241</v>
      </c>
      <c r="I48" s="12">
        <v>813.99</v>
      </c>
      <c r="J48" s="13"/>
    </row>
    <row r="49" spans="1:10" ht="79.5" customHeight="1">
      <c r="A49" s="51" t="s">
        <v>75</v>
      </c>
      <c r="B49" s="52"/>
      <c r="C49" s="53"/>
      <c r="D49" s="54" t="s">
        <v>76</v>
      </c>
      <c r="E49" s="52"/>
      <c r="F49" s="52"/>
      <c r="G49" s="53"/>
      <c r="H49" s="12">
        <f>H50</f>
        <v>721.4</v>
      </c>
      <c r="I49" s="12">
        <f>I50</f>
        <v>328.61</v>
      </c>
      <c r="J49" s="13"/>
    </row>
    <row r="50" spans="1:10" ht="69" customHeight="1">
      <c r="A50" s="51" t="s">
        <v>77</v>
      </c>
      <c r="B50" s="52"/>
      <c r="C50" s="53"/>
      <c r="D50" s="54" t="s">
        <v>78</v>
      </c>
      <c r="E50" s="52"/>
      <c r="F50" s="52"/>
      <c r="G50" s="53"/>
      <c r="H50" s="12">
        <v>721.4</v>
      </c>
      <c r="I50" s="12">
        <v>328.61</v>
      </c>
      <c r="J50" s="13"/>
    </row>
    <row r="51" spans="1:10" ht="45.75" customHeight="1">
      <c r="A51" s="51" t="s">
        <v>79</v>
      </c>
      <c r="B51" s="55"/>
      <c r="C51" s="56"/>
      <c r="D51" s="54" t="s">
        <v>80</v>
      </c>
      <c r="E51" s="57"/>
      <c r="F51" s="57"/>
      <c r="G51" s="58"/>
      <c r="H51" s="12">
        <f>H52</f>
        <v>0</v>
      </c>
      <c r="I51" s="12">
        <f>I52</f>
        <v>93.96</v>
      </c>
      <c r="J51" s="13"/>
    </row>
    <row r="52" spans="1:10" ht="35.25" customHeight="1">
      <c r="A52" s="51" t="s">
        <v>81</v>
      </c>
      <c r="B52" s="55"/>
      <c r="C52" s="56"/>
      <c r="D52" s="54" t="s">
        <v>82</v>
      </c>
      <c r="E52" s="57"/>
      <c r="F52" s="57"/>
      <c r="G52" s="58"/>
      <c r="H52" s="12">
        <v>0</v>
      </c>
      <c r="I52" s="12">
        <v>93.96</v>
      </c>
      <c r="J52" s="13"/>
    </row>
    <row r="53" spans="1:10" ht="27" customHeight="1">
      <c r="A53" s="59" t="s">
        <v>83</v>
      </c>
      <c r="B53" s="59"/>
      <c r="C53" s="59"/>
      <c r="D53" s="59" t="s">
        <v>84</v>
      </c>
      <c r="E53" s="59"/>
      <c r="F53" s="59"/>
      <c r="G53" s="59"/>
      <c r="H53" s="9">
        <f>H54</f>
        <v>420.70000000000005</v>
      </c>
      <c r="I53" s="9">
        <f>I54</f>
        <v>154.41</v>
      </c>
      <c r="J53" s="11"/>
    </row>
    <row r="54" spans="1:10" ht="26.25" customHeight="1">
      <c r="A54" s="47" t="s">
        <v>85</v>
      </c>
      <c r="B54" s="47"/>
      <c r="C54" s="47"/>
      <c r="D54" s="48" t="s">
        <v>86</v>
      </c>
      <c r="E54" s="48"/>
      <c r="F54" s="48"/>
      <c r="G54" s="48"/>
      <c r="H54" s="12">
        <f>H55+H56+H57+H58+H59</f>
        <v>420.70000000000005</v>
      </c>
      <c r="I54" s="12">
        <f>I55+I56+I57+I58+I59</f>
        <v>154.41</v>
      </c>
      <c r="J54" s="13"/>
    </row>
    <row r="55" spans="1:10" ht="32.25" customHeight="1">
      <c r="A55" s="51" t="s">
        <v>87</v>
      </c>
      <c r="B55" s="52"/>
      <c r="C55" s="53"/>
      <c r="D55" s="54" t="s">
        <v>88</v>
      </c>
      <c r="E55" s="52"/>
      <c r="F55" s="52"/>
      <c r="G55" s="53"/>
      <c r="H55" s="12">
        <v>39.9</v>
      </c>
      <c r="I55" s="12">
        <v>19.48</v>
      </c>
      <c r="J55" s="13"/>
    </row>
    <row r="56" spans="1:10" ht="36.75" customHeight="1">
      <c r="A56" s="51" t="s">
        <v>89</v>
      </c>
      <c r="B56" s="52"/>
      <c r="C56" s="53"/>
      <c r="D56" s="54" t="s">
        <v>90</v>
      </c>
      <c r="E56" s="52"/>
      <c r="F56" s="52"/>
      <c r="G56" s="53"/>
      <c r="H56" s="12">
        <v>13</v>
      </c>
      <c r="I56" s="12">
        <v>6.02</v>
      </c>
      <c r="J56" s="13"/>
    </row>
    <row r="57" spans="1:10" ht="27.75" customHeight="1">
      <c r="A57" s="51" t="s">
        <v>91</v>
      </c>
      <c r="B57" s="52"/>
      <c r="C57" s="53"/>
      <c r="D57" s="54" t="s">
        <v>92</v>
      </c>
      <c r="E57" s="52"/>
      <c r="F57" s="52"/>
      <c r="G57" s="53"/>
      <c r="H57" s="12">
        <v>179.3</v>
      </c>
      <c r="I57" s="12">
        <v>59.03</v>
      </c>
      <c r="J57" s="13"/>
    </row>
    <row r="58" spans="1:10" ht="24.75" customHeight="1">
      <c r="A58" s="51" t="s">
        <v>93</v>
      </c>
      <c r="B58" s="52"/>
      <c r="C58" s="53"/>
      <c r="D58" s="54" t="s">
        <v>94</v>
      </c>
      <c r="E58" s="52"/>
      <c r="F58" s="52"/>
      <c r="G58" s="53"/>
      <c r="H58" s="12">
        <v>188.5</v>
      </c>
      <c r="I58" s="12">
        <v>69.88</v>
      </c>
      <c r="J58" s="13"/>
    </row>
    <row r="59" spans="1:10" ht="24.75" customHeight="1">
      <c r="A59" s="51" t="s">
        <v>95</v>
      </c>
      <c r="B59" s="52"/>
      <c r="C59" s="53"/>
      <c r="D59" s="54" t="s">
        <v>96</v>
      </c>
      <c r="E59" s="52"/>
      <c r="F59" s="52"/>
      <c r="G59" s="53"/>
      <c r="H59" s="12">
        <v>0</v>
      </c>
      <c r="I59" s="12">
        <v>0</v>
      </c>
      <c r="J59" s="13"/>
    </row>
    <row r="60" spans="1:10" ht="12.75">
      <c r="A60" s="60" t="s">
        <v>97</v>
      </c>
      <c r="B60" s="61"/>
      <c r="C60" s="62"/>
      <c r="D60" s="60" t="s">
        <v>98</v>
      </c>
      <c r="E60" s="61"/>
      <c r="F60" s="61"/>
      <c r="G60" s="62"/>
      <c r="H60" s="9">
        <f>H61+H63</f>
        <v>285.5</v>
      </c>
      <c r="I60" s="9">
        <f>I61+I63</f>
        <v>100.66</v>
      </c>
      <c r="J60" s="11"/>
    </row>
    <row r="61" spans="1:10" ht="12.75">
      <c r="A61" s="51" t="s">
        <v>99</v>
      </c>
      <c r="B61" s="55"/>
      <c r="C61" s="56"/>
      <c r="D61" s="54" t="s">
        <v>100</v>
      </c>
      <c r="E61" s="57"/>
      <c r="F61" s="57"/>
      <c r="G61" s="58"/>
      <c r="H61" s="12">
        <f>H62</f>
        <v>85.5</v>
      </c>
      <c r="I61" s="12">
        <f>I62</f>
        <v>42.3</v>
      </c>
      <c r="J61" s="13"/>
    </row>
    <row r="62" spans="1:10" ht="35.25" customHeight="1">
      <c r="A62" s="51" t="s">
        <v>101</v>
      </c>
      <c r="B62" s="55"/>
      <c r="C62" s="56"/>
      <c r="D62" s="54" t="s">
        <v>102</v>
      </c>
      <c r="E62" s="52"/>
      <c r="F62" s="52"/>
      <c r="G62" s="53"/>
      <c r="H62" s="12">
        <v>85.5</v>
      </c>
      <c r="I62" s="12">
        <v>42.3</v>
      </c>
      <c r="J62" s="13"/>
    </row>
    <row r="63" spans="1:10" ht="17.25" customHeight="1">
      <c r="A63" s="41" t="s">
        <v>103</v>
      </c>
      <c r="B63" s="42"/>
      <c r="C63" s="43"/>
      <c r="D63" s="38" t="s">
        <v>104</v>
      </c>
      <c r="E63" s="39"/>
      <c r="F63" s="39"/>
      <c r="G63" s="40"/>
      <c r="H63" s="12">
        <f>H64</f>
        <v>200</v>
      </c>
      <c r="I63" s="12">
        <f>I64</f>
        <v>58.36</v>
      </c>
      <c r="J63" s="13"/>
    </row>
    <row r="64" spans="1:10" ht="39" customHeight="1">
      <c r="A64" s="41" t="s">
        <v>105</v>
      </c>
      <c r="B64" s="42"/>
      <c r="C64" s="43"/>
      <c r="D64" s="38" t="s">
        <v>106</v>
      </c>
      <c r="E64" s="39"/>
      <c r="F64" s="39"/>
      <c r="G64" s="40"/>
      <c r="H64" s="12">
        <f>H65</f>
        <v>200</v>
      </c>
      <c r="I64" s="12">
        <f>I65</f>
        <v>58.36</v>
      </c>
      <c r="J64" s="13"/>
    </row>
    <row r="65" spans="1:10" ht="33.75" customHeight="1">
      <c r="A65" s="41" t="s">
        <v>107</v>
      </c>
      <c r="B65" s="42"/>
      <c r="C65" s="43"/>
      <c r="D65" s="38" t="s">
        <v>108</v>
      </c>
      <c r="E65" s="39"/>
      <c r="F65" s="39"/>
      <c r="G65" s="40"/>
      <c r="H65" s="12">
        <v>200</v>
      </c>
      <c r="I65" s="12">
        <v>58.36</v>
      </c>
      <c r="J65" s="13"/>
    </row>
    <row r="66" spans="1:10" ht="12.75">
      <c r="A66" s="59" t="s">
        <v>109</v>
      </c>
      <c r="B66" s="59"/>
      <c r="C66" s="59"/>
      <c r="D66" s="59" t="s">
        <v>110</v>
      </c>
      <c r="E66" s="59"/>
      <c r="F66" s="59"/>
      <c r="G66" s="59"/>
      <c r="H66" s="9">
        <f>H67+H70</f>
        <v>14545.3</v>
      </c>
      <c r="I66" s="10">
        <f>I67+I70</f>
        <v>396.29</v>
      </c>
      <c r="J66" s="11"/>
    </row>
    <row r="67" spans="1:10" ht="84" customHeight="1">
      <c r="A67" s="47" t="s">
        <v>111</v>
      </c>
      <c r="B67" s="47"/>
      <c r="C67" s="47"/>
      <c r="D67" s="48" t="s">
        <v>112</v>
      </c>
      <c r="E67" s="48"/>
      <c r="F67" s="48"/>
      <c r="G67" s="48"/>
      <c r="H67" s="12">
        <f>H69</f>
        <v>14415.3</v>
      </c>
      <c r="I67" s="12">
        <f>I69</f>
        <v>0</v>
      </c>
      <c r="J67" s="13"/>
    </row>
    <row r="68" spans="1:10" ht="92.25" customHeight="1">
      <c r="A68" s="47" t="s">
        <v>113</v>
      </c>
      <c r="B68" s="47"/>
      <c r="C68" s="47"/>
      <c r="D68" s="48" t="s">
        <v>114</v>
      </c>
      <c r="E68" s="48"/>
      <c r="F68" s="48"/>
      <c r="G68" s="48"/>
      <c r="H68" s="12">
        <f>H69</f>
        <v>14415.3</v>
      </c>
      <c r="I68" s="12">
        <f>I69</f>
        <v>0</v>
      </c>
      <c r="J68" s="13"/>
    </row>
    <row r="69" spans="1:10" ht="94.5" customHeight="1">
      <c r="A69" s="47" t="s">
        <v>115</v>
      </c>
      <c r="B69" s="47"/>
      <c r="C69" s="47"/>
      <c r="D69" s="48" t="s">
        <v>116</v>
      </c>
      <c r="E69" s="48"/>
      <c r="F69" s="48"/>
      <c r="G69" s="48"/>
      <c r="H69" s="12">
        <v>14415.3</v>
      </c>
      <c r="I69" s="12">
        <v>0</v>
      </c>
      <c r="J69" s="13"/>
    </row>
    <row r="70" spans="1:10" ht="60" customHeight="1">
      <c r="A70" s="47" t="s">
        <v>117</v>
      </c>
      <c r="B70" s="47"/>
      <c r="C70" s="47"/>
      <c r="D70" s="48" t="s">
        <v>118</v>
      </c>
      <c r="E70" s="48"/>
      <c r="F70" s="48"/>
      <c r="G70" s="48"/>
      <c r="H70" s="12">
        <f>H72</f>
        <v>130</v>
      </c>
      <c r="I70" s="12">
        <f>I72</f>
        <v>396.29</v>
      </c>
      <c r="J70" s="13"/>
    </row>
    <row r="71" spans="1:10" ht="35.25" customHeight="1">
      <c r="A71" s="47" t="s">
        <v>119</v>
      </c>
      <c r="B71" s="47"/>
      <c r="C71" s="47"/>
      <c r="D71" s="48" t="s">
        <v>120</v>
      </c>
      <c r="E71" s="48"/>
      <c r="F71" s="48"/>
      <c r="G71" s="48"/>
      <c r="H71" s="12">
        <f>H72</f>
        <v>130</v>
      </c>
      <c r="I71" s="12">
        <f>I72</f>
        <v>396.29</v>
      </c>
      <c r="J71" s="13"/>
    </row>
    <row r="72" spans="1:10" ht="48" customHeight="1">
      <c r="A72" s="47" t="s">
        <v>121</v>
      </c>
      <c r="B72" s="47"/>
      <c r="C72" s="47"/>
      <c r="D72" s="48" t="s">
        <v>122</v>
      </c>
      <c r="E72" s="48"/>
      <c r="F72" s="48"/>
      <c r="G72" s="48"/>
      <c r="H72" s="12">
        <v>130</v>
      </c>
      <c r="I72" s="12">
        <v>396.29</v>
      </c>
      <c r="J72" s="13"/>
    </row>
    <row r="73" spans="1:10" ht="12.75">
      <c r="A73" s="59" t="s">
        <v>123</v>
      </c>
      <c r="B73" s="59"/>
      <c r="C73" s="59"/>
      <c r="D73" s="49" t="s">
        <v>124</v>
      </c>
      <c r="E73" s="49"/>
      <c r="F73" s="49"/>
      <c r="G73" s="49"/>
      <c r="H73" s="9">
        <f>H74+H77+H81+H82</f>
        <v>53.6</v>
      </c>
      <c r="I73" s="9">
        <f>I74+I77+I81+I82</f>
        <v>-211.70000000000002</v>
      </c>
      <c r="J73" s="11"/>
    </row>
    <row r="74" spans="1:10" ht="24" customHeight="1">
      <c r="A74" s="41" t="s">
        <v>125</v>
      </c>
      <c r="B74" s="42"/>
      <c r="C74" s="43"/>
      <c r="D74" s="54" t="s">
        <v>126</v>
      </c>
      <c r="E74" s="57"/>
      <c r="F74" s="57"/>
      <c r="G74" s="58"/>
      <c r="H74" s="17">
        <f>H75+H76</f>
        <v>4</v>
      </c>
      <c r="I74" s="18">
        <f>I75+I76</f>
        <v>6.6</v>
      </c>
      <c r="J74" s="11"/>
    </row>
    <row r="75" spans="1:10" ht="114.75" customHeight="1">
      <c r="A75" s="51" t="s">
        <v>127</v>
      </c>
      <c r="B75" s="55"/>
      <c r="C75" s="56"/>
      <c r="D75" s="54" t="s">
        <v>128</v>
      </c>
      <c r="E75" s="57"/>
      <c r="F75" s="57"/>
      <c r="G75" s="58"/>
      <c r="H75" s="15">
        <v>4</v>
      </c>
      <c r="I75" s="15">
        <v>6</v>
      </c>
      <c r="J75" s="16"/>
    </row>
    <row r="76" spans="1:10" ht="55.5" customHeight="1">
      <c r="A76" s="51" t="s">
        <v>129</v>
      </c>
      <c r="B76" s="55"/>
      <c r="C76" s="56"/>
      <c r="D76" s="54" t="s">
        <v>130</v>
      </c>
      <c r="E76" s="57"/>
      <c r="F76" s="57"/>
      <c r="G76" s="58"/>
      <c r="H76" s="15">
        <v>0</v>
      </c>
      <c r="I76" s="19">
        <v>0.6</v>
      </c>
      <c r="J76" s="16"/>
    </row>
    <row r="77" spans="1:10" ht="91.5" customHeight="1">
      <c r="A77" s="41" t="s">
        <v>131</v>
      </c>
      <c r="B77" s="42"/>
      <c r="C77" s="43"/>
      <c r="D77" s="38" t="s">
        <v>132</v>
      </c>
      <c r="E77" s="39"/>
      <c r="F77" s="39"/>
      <c r="G77" s="40"/>
      <c r="H77" s="17">
        <f>H78+H79+H80</f>
        <v>11.8</v>
      </c>
      <c r="I77" s="17">
        <f>I78+I79+I80</f>
        <v>2</v>
      </c>
      <c r="J77" s="20"/>
    </row>
    <row r="78" spans="1:10" ht="33.75" customHeight="1">
      <c r="A78" s="41" t="s">
        <v>133</v>
      </c>
      <c r="B78" s="42"/>
      <c r="C78" s="43"/>
      <c r="D78" s="38" t="s">
        <v>134</v>
      </c>
      <c r="E78" s="39"/>
      <c r="F78" s="39"/>
      <c r="G78" s="40"/>
      <c r="H78" s="17">
        <v>0</v>
      </c>
      <c r="I78" s="17">
        <v>0</v>
      </c>
      <c r="J78" s="20"/>
    </row>
    <row r="79" spans="1:10" ht="34.5" customHeight="1">
      <c r="A79" s="41" t="s">
        <v>135</v>
      </c>
      <c r="B79" s="42"/>
      <c r="C79" s="43"/>
      <c r="D79" s="38" t="s">
        <v>136</v>
      </c>
      <c r="E79" s="39"/>
      <c r="F79" s="39"/>
      <c r="G79" s="40"/>
      <c r="H79" s="17">
        <v>0</v>
      </c>
      <c r="I79" s="17">
        <v>0</v>
      </c>
      <c r="J79" s="20"/>
    </row>
    <row r="80" spans="1:10" ht="21.75" customHeight="1">
      <c r="A80" s="47" t="s">
        <v>137</v>
      </c>
      <c r="B80" s="47"/>
      <c r="C80" s="47"/>
      <c r="D80" s="48" t="s">
        <v>138</v>
      </c>
      <c r="E80" s="48"/>
      <c r="F80" s="48"/>
      <c r="G80" s="48"/>
      <c r="H80" s="12">
        <v>11.8</v>
      </c>
      <c r="I80" s="12">
        <v>2</v>
      </c>
      <c r="J80" s="13"/>
    </row>
    <row r="81" spans="1:10" ht="69.75" customHeight="1">
      <c r="A81" s="41" t="s">
        <v>139</v>
      </c>
      <c r="B81" s="42"/>
      <c r="C81" s="43"/>
      <c r="D81" s="38" t="s">
        <v>140</v>
      </c>
      <c r="E81" s="39"/>
      <c r="F81" s="39"/>
      <c r="G81" s="40"/>
      <c r="H81" s="12">
        <v>6.8</v>
      </c>
      <c r="I81" s="12">
        <v>0</v>
      </c>
      <c r="J81" s="13"/>
    </row>
    <row r="82" spans="1:10" ht="26.25" customHeight="1">
      <c r="A82" s="47" t="s">
        <v>141</v>
      </c>
      <c r="B82" s="47"/>
      <c r="C82" s="47"/>
      <c r="D82" s="48" t="s">
        <v>142</v>
      </c>
      <c r="E82" s="48"/>
      <c r="F82" s="48"/>
      <c r="G82" s="48"/>
      <c r="H82" s="12">
        <f>H83</f>
        <v>31</v>
      </c>
      <c r="I82" s="12">
        <f>I83</f>
        <v>-220.3</v>
      </c>
      <c r="J82" s="13"/>
    </row>
    <row r="83" spans="1:10" ht="49.5" customHeight="1">
      <c r="A83" s="47" t="s">
        <v>143</v>
      </c>
      <c r="B83" s="47"/>
      <c r="C83" s="47"/>
      <c r="D83" s="48" t="s">
        <v>144</v>
      </c>
      <c r="E83" s="48"/>
      <c r="F83" s="48"/>
      <c r="G83" s="48"/>
      <c r="H83" s="12">
        <v>31</v>
      </c>
      <c r="I83" s="12">
        <v>-220.3</v>
      </c>
      <c r="J83" s="13"/>
    </row>
    <row r="84" spans="1:10" ht="12.75">
      <c r="A84" s="60" t="s">
        <v>145</v>
      </c>
      <c r="B84" s="61"/>
      <c r="C84" s="62"/>
      <c r="D84" s="63" t="s">
        <v>146</v>
      </c>
      <c r="E84" s="64"/>
      <c r="F84" s="64"/>
      <c r="G84" s="65"/>
      <c r="H84" s="9">
        <f>+H85</f>
        <v>0</v>
      </c>
      <c r="I84" s="9">
        <f>+I85</f>
        <v>0</v>
      </c>
      <c r="J84" s="11"/>
    </row>
    <row r="85" spans="1:10" ht="12.75">
      <c r="A85" s="51" t="s">
        <v>147</v>
      </c>
      <c r="B85" s="52"/>
      <c r="C85" s="53"/>
      <c r="D85" s="54" t="s">
        <v>148</v>
      </c>
      <c r="E85" s="52"/>
      <c r="F85" s="52"/>
      <c r="G85" s="53"/>
      <c r="H85" s="12">
        <f>H86</f>
        <v>0</v>
      </c>
      <c r="I85" s="12">
        <f>I86</f>
        <v>0</v>
      </c>
      <c r="J85" s="13"/>
    </row>
    <row r="86" spans="1:10" ht="21.75" customHeight="1">
      <c r="A86" s="51" t="s">
        <v>149</v>
      </c>
      <c r="B86" s="52"/>
      <c r="C86" s="53"/>
      <c r="D86" s="54" t="s">
        <v>150</v>
      </c>
      <c r="E86" s="52"/>
      <c r="F86" s="52"/>
      <c r="G86" s="53"/>
      <c r="H86" s="12">
        <v>0</v>
      </c>
      <c r="I86" s="12">
        <v>0</v>
      </c>
      <c r="J86" s="13"/>
    </row>
    <row r="87" spans="1:10" ht="12.75">
      <c r="A87" s="49" t="s">
        <v>151</v>
      </c>
      <c r="B87" s="49"/>
      <c r="C87" s="49"/>
      <c r="D87" s="59" t="s">
        <v>152</v>
      </c>
      <c r="E87" s="59"/>
      <c r="F87" s="59"/>
      <c r="G87" s="59"/>
      <c r="H87" s="9">
        <f>H89+H92+H99+H104+H111</f>
        <v>229746.91</v>
      </c>
      <c r="I87" s="9">
        <f>I89+I92+I99+I104+I107+I111</f>
        <v>98240.28</v>
      </c>
      <c r="J87" s="11"/>
    </row>
    <row r="88" spans="1:10" ht="35.25" customHeight="1">
      <c r="A88" s="47" t="s">
        <v>153</v>
      </c>
      <c r="B88" s="47"/>
      <c r="C88" s="47"/>
      <c r="D88" s="48" t="s">
        <v>154</v>
      </c>
      <c r="E88" s="48"/>
      <c r="F88" s="48"/>
      <c r="G88" s="48"/>
      <c r="H88" s="12">
        <v>0</v>
      </c>
      <c r="I88" s="12">
        <v>0</v>
      </c>
      <c r="J88" s="13"/>
    </row>
    <row r="89" spans="1:10" ht="12.75">
      <c r="A89" s="49" t="s">
        <v>155</v>
      </c>
      <c r="B89" s="49"/>
      <c r="C89" s="49"/>
      <c r="D89" s="50" t="s">
        <v>156</v>
      </c>
      <c r="E89" s="50"/>
      <c r="F89" s="50"/>
      <c r="G89" s="50"/>
      <c r="H89" s="9">
        <f>H90+H91</f>
        <v>37109</v>
      </c>
      <c r="I89" s="10">
        <f>I90+I91</f>
        <v>18554.5</v>
      </c>
      <c r="J89" s="11"/>
    </row>
    <row r="90" spans="1:10" ht="22.5" customHeight="1">
      <c r="A90" s="47" t="s">
        <v>157</v>
      </c>
      <c r="B90" s="47"/>
      <c r="C90" s="47"/>
      <c r="D90" s="48" t="s">
        <v>158</v>
      </c>
      <c r="E90" s="48"/>
      <c r="F90" s="48"/>
      <c r="G90" s="48"/>
      <c r="H90" s="12">
        <v>14685</v>
      </c>
      <c r="I90" s="12">
        <v>7342.5</v>
      </c>
      <c r="J90" s="13"/>
    </row>
    <row r="91" spans="1:10" ht="34.5" customHeight="1">
      <c r="A91" s="47" t="s">
        <v>159</v>
      </c>
      <c r="B91" s="47"/>
      <c r="C91" s="47"/>
      <c r="D91" s="48" t="s">
        <v>160</v>
      </c>
      <c r="E91" s="48"/>
      <c r="F91" s="48"/>
      <c r="G91" s="48"/>
      <c r="H91" s="12">
        <v>22424</v>
      </c>
      <c r="I91" s="12">
        <v>11212</v>
      </c>
      <c r="J91" s="13"/>
    </row>
    <row r="92" spans="1:10" ht="12.75">
      <c r="A92" s="49" t="s">
        <v>161</v>
      </c>
      <c r="B92" s="49"/>
      <c r="C92" s="49"/>
      <c r="D92" s="50" t="s">
        <v>162</v>
      </c>
      <c r="E92" s="50"/>
      <c r="F92" s="50"/>
      <c r="G92" s="50"/>
      <c r="H92" s="10">
        <f>H93+H94+H95+H96+H97+H98</f>
        <v>58574.46000000001</v>
      </c>
      <c r="I92" s="9">
        <f>I93+I94+I95+I96+I97+I98</f>
        <v>3058.79</v>
      </c>
      <c r="J92" s="11"/>
    </row>
    <row r="93" spans="1:10" ht="68.25" customHeight="1">
      <c r="A93" s="51" t="s">
        <v>163</v>
      </c>
      <c r="B93" s="55"/>
      <c r="C93" s="56"/>
      <c r="D93" s="54" t="s">
        <v>164</v>
      </c>
      <c r="E93" s="57"/>
      <c r="F93" s="57"/>
      <c r="G93" s="58"/>
      <c r="H93" s="15">
        <v>2952.2</v>
      </c>
      <c r="I93" s="15">
        <v>0</v>
      </c>
      <c r="J93" s="11"/>
    </row>
    <row r="94" spans="1:10" ht="33.75" customHeight="1">
      <c r="A94" s="41" t="s">
        <v>165</v>
      </c>
      <c r="B94" s="42"/>
      <c r="C94" s="43"/>
      <c r="D94" s="38" t="s">
        <v>166</v>
      </c>
      <c r="E94" s="39"/>
      <c r="F94" s="39"/>
      <c r="G94" s="40"/>
      <c r="H94" s="15">
        <v>13149.5</v>
      </c>
      <c r="I94" s="15">
        <v>0</v>
      </c>
      <c r="J94" s="11"/>
    </row>
    <row r="95" spans="1:10" ht="101.25" customHeight="1">
      <c r="A95" s="41" t="s">
        <v>167</v>
      </c>
      <c r="B95" s="42"/>
      <c r="C95" s="43"/>
      <c r="D95" s="38" t="s">
        <v>168</v>
      </c>
      <c r="E95" s="39"/>
      <c r="F95" s="39"/>
      <c r="G95" s="40"/>
      <c r="H95" s="15">
        <v>15909.42</v>
      </c>
      <c r="I95" s="15">
        <v>0</v>
      </c>
      <c r="J95" s="11"/>
    </row>
    <row r="96" spans="1:10" ht="69" customHeight="1">
      <c r="A96" s="41" t="s">
        <v>169</v>
      </c>
      <c r="B96" s="42"/>
      <c r="C96" s="43"/>
      <c r="D96" s="38" t="s">
        <v>170</v>
      </c>
      <c r="E96" s="39"/>
      <c r="F96" s="39"/>
      <c r="G96" s="40"/>
      <c r="H96" s="15">
        <v>18151.57</v>
      </c>
      <c r="I96" s="15">
        <v>0</v>
      </c>
      <c r="J96" s="11"/>
    </row>
    <row r="97" spans="1:10" ht="90" customHeight="1">
      <c r="A97" s="51" t="s">
        <v>171</v>
      </c>
      <c r="B97" s="52"/>
      <c r="C97" s="53"/>
      <c r="D97" s="54" t="s">
        <v>172</v>
      </c>
      <c r="E97" s="52"/>
      <c r="F97" s="52"/>
      <c r="G97" s="53"/>
      <c r="H97" s="15">
        <v>623.9</v>
      </c>
      <c r="I97" s="15">
        <v>0</v>
      </c>
      <c r="J97" s="11"/>
    </row>
    <row r="98" spans="1:10" ht="23.25" customHeight="1">
      <c r="A98" s="47" t="s">
        <v>173</v>
      </c>
      <c r="B98" s="47"/>
      <c r="C98" s="47"/>
      <c r="D98" s="48" t="s">
        <v>174</v>
      </c>
      <c r="E98" s="48"/>
      <c r="F98" s="48"/>
      <c r="G98" s="48"/>
      <c r="H98" s="12">
        <v>7787.87</v>
      </c>
      <c r="I98" s="12">
        <v>3058.79</v>
      </c>
      <c r="J98" s="13"/>
    </row>
    <row r="99" spans="1:10" ht="12.75">
      <c r="A99" s="49" t="s">
        <v>175</v>
      </c>
      <c r="B99" s="49"/>
      <c r="C99" s="49"/>
      <c r="D99" s="49" t="s">
        <v>176</v>
      </c>
      <c r="E99" s="49"/>
      <c r="F99" s="49"/>
      <c r="G99" s="49"/>
      <c r="H99" s="21">
        <f>H100+H101+H102+H103</f>
        <v>125956.98</v>
      </c>
      <c r="I99" s="22">
        <f>I100+I101+I102+I103</f>
        <v>73421.84</v>
      </c>
      <c r="J99" s="23"/>
    </row>
    <row r="100" spans="1:10" ht="36.75" customHeight="1">
      <c r="A100" s="47" t="s">
        <v>177</v>
      </c>
      <c r="B100" s="47"/>
      <c r="C100" s="47"/>
      <c r="D100" s="48" t="s">
        <v>178</v>
      </c>
      <c r="E100" s="48"/>
      <c r="F100" s="48"/>
      <c r="G100" s="48"/>
      <c r="H100" s="18">
        <v>511</v>
      </c>
      <c r="I100" s="18">
        <v>511</v>
      </c>
      <c r="J100" s="20"/>
    </row>
    <row r="101" spans="1:10" ht="69" customHeight="1">
      <c r="A101" s="47" t="s">
        <v>179</v>
      </c>
      <c r="B101" s="47"/>
      <c r="C101" s="47"/>
      <c r="D101" s="48" t="s">
        <v>180</v>
      </c>
      <c r="E101" s="48"/>
      <c r="F101" s="48"/>
      <c r="G101" s="48"/>
      <c r="H101" s="17">
        <v>2121.6</v>
      </c>
      <c r="I101" s="17">
        <v>1130.5</v>
      </c>
      <c r="J101" s="20"/>
    </row>
    <row r="102" spans="1:10" ht="69.75" customHeight="1">
      <c r="A102" s="41" t="s">
        <v>181</v>
      </c>
      <c r="B102" s="42"/>
      <c r="C102" s="43"/>
      <c r="D102" s="38" t="s">
        <v>182</v>
      </c>
      <c r="E102" s="39"/>
      <c r="F102" s="39"/>
      <c r="G102" s="40"/>
      <c r="H102" s="17">
        <v>5504.18</v>
      </c>
      <c r="I102" s="17">
        <v>5504.18</v>
      </c>
      <c r="J102" s="20"/>
    </row>
    <row r="103" spans="1:10" ht="27" customHeight="1">
      <c r="A103" s="47" t="s">
        <v>183</v>
      </c>
      <c r="B103" s="47"/>
      <c r="C103" s="47"/>
      <c r="D103" s="48" t="s">
        <v>184</v>
      </c>
      <c r="E103" s="48"/>
      <c r="F103" s="48"/>
      <c r="G103" s="48"/>
      <c r="H103" s="17">
        <v>117820.2</v>
      </c>
      <c r="I103" s="17">
        <v>66276.16</v>
      </c>
      <c r="J103" s="20"/>
    </row>
    <row r="104" spans="1:10" ht="12.75">
      <c r="A104" s="49" t="s">
        <v>185</v>
      </c>
      <c r="B104" s="49"/>
      <c r="C104" s="49"/>
      <c r="D104" s="50" t="s">
        <v>186</v>
      </c>
      <c r="E104" s="50"/>
      <c r="F104" s="50"/>
      <c r="G104" s="50"/>
      <c r="H104" s="22">
        <f>H105+H106</f>
        <v>8106.47</v>
      </c>
      <c r="I104" s="22">
        <f>I105+I106</f>
        <v>3617.02</v>
      </c>
      <c r="J104" s="23"/>
    </row>
    <row r="105" spans="1:10" ht="70.5" customHeight="1">
      <c r="A105" s="47" t="s">
        <v>187</v>
      </c>
      <c r="B105" s="47"/>
      <c r="C105" s="47"/>
      <c r="D105" s="48" t="s">
        <v>188</v>
      </c>
      <c r="E105" s="48"/>
      <c r="F105" s="48"/>
      <c r="G105" s="48"/>
      <c r="H105" s="17">
        <v>7826.47</v>
      </c>
      <c r="I105" s="17">
        <v>3337.02</v>
      </c>
      <c r="J105" s="20"/>
    </row>
    <row r="106" spans="1:10" ht="33.75" customHeight="1">
      <c r="A106" s="41" t="s">
        <v>189</v>
      </c>
      <c r="B106" s="42"/>
      <c r="C106" s="43"/>
      <c r="D106" s="38" t="s">
        <v>190</v>
      </c>
      <c r="E106" s="39"/>
      <c r="F106" s="39"/>
      <c r="G106" s="40"/>
      <c r="H106" s="17">
        <v>280</v>
      </c>
      <c r="I106" s="17">
        <v>280</v>
      </c>
      <c r="J106" s="20"/>
    </row>
    <row r="107" spans="1:10" ht="81" customHeight="1">
      <c r="A107" s="44" t="s">
        <v>191</v>
      </c>
      <c r="B107" s="45"/>
      <c r="C107" s="46"/>
      <c r="D107" s="34" t="s">
        <v>192</v>
      </c>
      <c r="E107" s="35"/>
      <c r="F107" s="35"/>
      <c r="G107" s="36"/>
      <c r="H107" s="21">
        <f aca="true" t="shared" si="0" ref="H107:I109">H108</f>
        <v>0</v>
      </c>
      <c r="I107" s="21">
        <f t="shared" si="0"/>
        <v>0.01</v>
      </c>
      <c r="J107" s="23"/>
    </row>
    <row r="108" spans="1:10" ht="36.75" customHeight="1">
      <c r="A108" s="41" t="s">
        <v>193</v>
      </c>
      <c r="B108" s="42"/>
      <c r="C108" s="43"/>
      <c r="D108" s="38" t="s">
        <v>194</v>
      </c>
      <c r="E108" s="39"/>
      <c r="F108" s="39"/>
      <c r="G108" s="40"/>
      <c r="H108" s="17">
        <f t="shared" si="0"/>
        <v>0</v>
      </c>
      <c r="I108" s="17">
        <f t="shared" si="0"/>
        <v>0.01</v>
      </c>
      <c r="J108" s="20"/>
    </row>
    <row r="109" spans="1:10" ht="33.75" customHeight="1">
      <c r="A109" s="41" t="s">
        <v>195</v>
      </c>
      <c r="B109" s="42"/>
      <c r="C109" s="43"/>
      <c r="D109" s="38" t="s">
        <v>196</v>
      </c>
      <c r="E109" s="39"/>
      <c r="F109" s="39"/>
      <c r="G109" s="40"/>
      <c r="H109" s="17">
        <f t="shared" si="0"/>
        <v>0</v>
      </c>
      <c r="I109" s="17">
        <f t="shared" si="0"/>
        <v>0.01</v>
      </c>
      <c r="J109" s="20"/>
    </row>
    <row r="110" spans="1:10" ht="33.75" customHeight="1">
      <c r="A110" s="41" t="s">
        <v>197</v>
      </c>
      <c r="B110" s="42"/>
      <c r="C110" s="43"/>
      <c r="D110" s="38" t="s">
        <v>198</v>
      </c>
      <c r="E110" s="39"/>
      <c r="F110" s="39"/>
      <c r="G110" s="40"/>
      <c r="H110" s="17">
        <v>0</v>
      </c>
      <c r="I110" s="17">
        <v>0.01</v>
      </c>
      <c r="J110" s="20"/>
    </row>
    <row r="111" spans="1:10" ht="46.5" customHeight="1">
      <c r="A111" s="33" t="s">
        <v>199</v>
      </c>
      <c r="B111" s="33"/>
      <c r="C111" s="33"/>
      <c r="D111" s="34" t="s">
        <v>200</v>
      </c>
      <c r="E111" s="35"/>
      <c r="F111" s="35"/>
      <c r="G111" s="36"/>
      <c r="H111" s="21">
        <f>H112</f>
        <v>0</v>
      </c>
      <c r="I111" s="21">
        <f>I112</f>
        <v>-411.88</v>
      </c>
      <c r="J111" s="20"/>
    </row>
    <row r="112" spans="1:10" ht="45.75" customHeight="1">
      <c r="A112" s="37" t="s">
        <v>201</v>
      </c>
      <c r="B112" s="37"/>
      <c r="C112" s="37"/>
      <c r="D112" s="38" t="s">
        <v>202</v>
      </c>
      <c r="E112" s="39"/>
      <c r="F112" s="39"/>
      <c r="G112" s="40"/>
      <c r="H112" s="17">
        <v>0</v>
      </c>
      <c r="I112" s="17">
        <v>-411.88</v>
      </c>
      <c r="J112" s="20"/>
    </row>
    <row r="113" spans="1:10" ht="13.5" thickBot="1">
      <c r="A113" s="27"/>
      <c r="B113" s="28"/>
      <c r="C113" s="29"/>
      <c r="D113" s="30" t="s">
        <v>203</v>
      </c>
      <c r="E113" s="31"/>
      <c r="F113" s="31"/>
      <c r="G113" s="32"/>
      <c r="H113" s="24">
        <f>H13+H87</f>
        <v>337526.52</v>
      </c>
      <c r="I113" s="25">
        <f>I13+I87</f>
        <v>140143.29</v>
      </c>
      <c r="J113" s="26"/>
    </row>
    <row r="114" spans="8:9" ht="12.75">
      <c r="H114" s="1"/>
      <c r="I114" s="1"/>
    </row>
    <row r="115" spans="8:9" ht="12.75">
      <c r="H115" s="1"/>
      <c r="I115" s="1"/>
    </row>
  </sheetData>
  <mergeCells count="210">
    <mergeCell ref="A2:J2"/>
    <mergeCell ref="B3:E3"/>
    <mergeCell ref="F3:I6"/>
    <mergeCell ref="A8:I9"/>
    <mergeCell ref="A11:C11"/>
    <mergeCell ref="D11:G11"/>
    <mergeCell ref="A12:C12"/>
    <mergeCell ref="D12:G12"/>
    <mergeCell ref="A13:C13"/>
    <mergeCell ref="D13:G13"/>
    <mergeCell ref="A14:C14"/>
    <mergeCell ref="D14:G14"/>
    <mergeCell ref="A15:C15"/>
    <mergeCell ref="D15:G15"/>
    <mergeCell ref="A16:C16"/>
    <mergeCell ref="D16:G16"/>
    <mergeCell ref="A17:C17"/>
    <mergeCell ref="D17:G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C23"/>
    <mergeCell ref="D23:G23"/>
    <mergeCell ref="A24:C24"/>
    <mergeCell ref="D24:G24"/>
    <mergeCell ref="A25:C25"/>
    <mergeCell ref="D25:G25"/>
    <mergeCell ref="A26:C26"/>
    <mergeCell ref="D26:G26"/>
    <mergeCell ref="A27:C27"/>
    <mergeCell ref="D27:G27"/>
    <mergeCell ref="A28:C28"/>
    <mergeCell ref="D28:G28"/>
    <mergeCell ref="A29:C29"/>
    <mergeCell ref="D29:G29"/>
    <mergeCell ref="A30:C30"/>
    <mergeCell ref="D30:G30"/>
    <mergeCell ref="A31:C31"/>
    <mergeCell ref="D31:G31"/>
    <mergeCell ref="A32:C32"/>
    <mergeCell ref="D32:G32"/>
    <mergeCell ref="A33:C33"/>
    <mergeCell ref="D33:G33"/>
    <mergeCell ref="A34:C34"/>
    <mergeCell ref="D34:G34"/>
    <mergeCell ref="A35:C35"/>
    <mergeCell ref="D35:G35"/>
    <mergeCell ref="A36:C36"/>
    <mergeCell ref="D36:G36"/>
    <mergeCell ref="A37:C37"/>
    <mergeCell ref="D37:G37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108:C108"/>
    <mergeCell ref="D108:G108"/>
    <mergeCell ref="A109:C109"/>
    <mergeCell ref="D109:G109"/>
    <mergeCell ref="A110:C110"/>
    <mergeCell ref="D110:G110"/>
    <mergeCell ref="A113:C113"/>
    <mergeCell ref="D113:G113"/>
    <mergeCell ref="A111:C111"/>
    <mergeCell ref="D111:G111"/>
    <mergeCell ref="A112:C112"/>
    <mergeCell ref="D112:G112"/>
  </mergeCells>
  <printOptions/>
  <pageMargins left="0.75" right="0.75" top="1" bottom="1" header="0.5" footer="0.5"/>
  <pageSetup fitToHeight="5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</cp:lastModifiedBy>
  <cp:lastPrinted>2014-07-24T06:30:03Z</cp:lastPrinted>
  <dcterms:created xsi:type="dcterms:W3CDTF">2014-07-09T13:47:17Z</dcterms:created>
  <dcterms:modified xsi:type="dcterms:W3CDTF">2014-07-31T05:04:02Z</dcterms:modified>
  <cp:category/>
  <cp:version/>
  <cp:contentType/>
  <cp:contentStatus/>
</cp:coreProperties>
</file>