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3'!$B$1:$AK$51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<sst xmlns="http://schemas.openxmlformats.org/spreadsheetml/2006/main" count="351" uniqueCount="131">
  <si>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</si>
  <si>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</si>
  <si>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</si>
  <si>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</si>
  <si>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</si>
  <si>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</si>
  <si>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</si>
  <si>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</si>
  <si>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</si>
  <si>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</si>
  <si>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</si>
  <si>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</si>
  <si>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</si>
  <si>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</si>
  <si>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</si>
  <si>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</si>
  <si>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</si>
  <si>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</si>
  <si>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</si>
  <si>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</si>
  <si>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</si>
  <si>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</si>
  <si>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</si>
  <si>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</si>
  <si>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</si>
  <si>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</si>
  <si>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</si>
  <si>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</si>
  <si>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</si>
  <si>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</si>
  <si>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</si>
  <si>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</si>
  <si>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</si>
  <si>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</si>
  <si>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</si>
  <si>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</si>
  <si>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</si>
  <si>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</si>
  <si>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</si>
  <si>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</si>
  <si>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</si>
  <si>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</si>
  <si>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</si>
  <si>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</si>
  <si>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</si>
  <si>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</si>
  <si>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</si>
  <si>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</si>
  <si>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</si>
  <si>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</si>
  <si>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</si>
  <si>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</si>
  <si>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</si>
  <si>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</si>
  <si>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</si>
  <si>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</si>
  <si>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</si>
  <si>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</si>
  <si>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</si>
  <si>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</si>
  <si>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</si>
  <si>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</si>
  <si>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</si>
  <si>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</si>
  <si>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</si>
  <si>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</si>
  <si>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</si>
  <si>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</si>
  <si>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</si>
  <si>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</si>
  <si>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</si>
  <si>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</si>
  <si>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</si>
  <si>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</si>
  <si>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</si>
  <si>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</si>
  <si>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</si>
  <si>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</si>
  <si>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</si>
  <si>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</si>
  <si>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</si>
  <si>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</si>
  <si>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</si>
  <si>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</si>
  <si>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</si>
  <si>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</si>
  <si>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</si>
  <si>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</si>
  <si>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</si>
  <si>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</si>
  <si>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</si>
  <si>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</si>
  <si>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</si>
  <si>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</si>
  <si>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</si>
  <si>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</si>
  <si>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</si>
  <si>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</si>
  <si>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</si>
  <si>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</si>
  <si>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</si>
  <si>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</si>
  <si>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</si>
  <si>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</si>
  <si>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</si>
  <si>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</si>
  <si>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</si>
  <si>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</si>
  <si>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</si>
  <si>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</si>
  <si>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</si>
  <si>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</si>
  <si>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</si>
  <si>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</si>
  <si>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</si>
  <si>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</si>
  <si>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</si>
  <si>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</si>
  <si>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</si>
  <si>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</si>
  <si>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</si>
  <si>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</si>
  <si>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</si>
  <si>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</si>
  <si>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</si>
  <si>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</si>
  <si>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</si>
  <si>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</si>
  <si>
    <t>Мероприятие 1.01Л "Проектирование объекта "Реконструкция водопровода в южной части п. Максатиха со строительством станции водоочистки" (ПИР)</t>
  </si>
  <si>
    <t>Л</t>
  </si>
  <si>
    <t>Мероприятие 2.01 "Реконструкция водопровода п. Максатиха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</si>
</sst>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/>
    </xf>
    <xf numFmtId="0" fontId="48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49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49" fillId="25" borderId="11" xfId="0" applyFont="1" applyFill="1" applyBorder="1" applyAlignment="1">
      <alignment vertical="top" wrapText="1"/>
    </xf>
    <xf numFmtId="0" fontId="50" fillId="25" borderId="11" xfId="0" applyFont="1" applyFill="1" applyBorder="1" applyAlignment="1">
      <alignment vertical="top" wrapText="1"/>
    </xf>
    <xf numFmtId="0" fontId="47" fillId="25" borderId="11" xfId="0" applyFont="1" applyFill="1" applyBorder="1" applyAlignment="1">
      <alignment vertical="top" wrapText="1"/>
    </xf>
    <xf numFmtId="0" fontId="47" fillId="24" borderId="11" xfId="0" applyFont="1" applyFill="1" applyBorder="1" applyAlignment="1">
      <alignment vertical="top" wrapText="1"/>
    </xf>
    <xf numFmtId="0" fontId="47" fillId="25" borderId="11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8" t="s">
        <v>84</v>
      </c>
      <c r="AD1" s="138"/>
    </row>
    <row r="2" spans="29:30" ht="162" customHeight="1">
      <c r="AC2" s="141" t="s">
        <v>88</v>
      </c>
      <c r="AD2" s="141"/>
    </row>
    <row r="3" spans="1:30" ht="18.75">
      <c r="A3" s="11"/>
      <c r="B3" s="11"/>
      <c r="C3" s="126" t="s">
        <v>68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8.75">
      <c r="A4" s="11"/>
      <c r="B4" s="11"/>
      <c r="C4" s="126" t="s">
        <v>87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ht="18.75">
      <c r="A5" s="11"/>
      <c r="B5" s="11"/>
      <c r="C5" s="126" t="s">
        <v>83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ht="18.75">
      <c r="A6" s="11"/>
      <c r="B6" s="11"/>
      <c r="C6" s="139" t="s">
        <v>67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18.75">
      <c r="A7" s="11"/>
      <c r="B7" s="11"/>
      <c r="C7" s="140" t="s">
        <v>82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1:30" ht="18.75">
      <c r="A8" s="11"/>
      <c r="B8" s="11"/>
      <c r="C8" s="126" t="s">
        <v>69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30" ht="18.75">
      <c r="A9" s="11"/>
      <c r="B9" s="11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 ht="19.5">
      <c r="A10" s="11"/>
      <c r="B10" s="11"/>
      <c r="C10" s="127" t="s">
        <v>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59" s="1" customFormat="1" ht="15.75" customHeight="1">
      <c r="A11" s="11"/>
      <c r="B11" s="11"/>
      <c r="C11" s="124" t="s">
        <v>70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3" t="s">
        <v>71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5" t="s">
        <v>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 t="s">
        <v>34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 t="s">
        <v>36</v>
      </c>
      <c r="Z13" s="135" t="s">
        <v>0</v>
      </c>
      <c r="AA13" s="128" t="s">
        <v>66</v>
      </c>
      <c r="AB13" s="128"/>
      <c r="AC13" s="128"/>
      <c r="AD13" s="12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5" t="s">
        <v>45</v>
      </c>
      <c r="B14" s="125"/>
      <c r="C14" s="125"/>
      <c r="D14" s="125" t="s">
        <v>46</v>
      </c>
      <c r="E14" s="125"/>
      <c r="F14" s="125" t="s">
        <v>47</v>
      </c>
      <c r="G14" s="125"/>
      <c r="H14" s="125" t="s">
        <v>44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9"/>
      <c r="Z14" s="136"/>
      <c r="AA14" s="128" t="s">
        <v>65</v>
      </c>
      <c r="AB14" s="128" t="s">
        <v>64</v>
      </c>
      <c r="AC14" s="128" t="s">
        <v>63</v>
      </c>
      <c r="AD14" s="128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9"/>
      <c r="Z15" s="136"/>
      <c r="AA15" s="128"/>
      <c r="AB15" s="128"/>
      <c r="AC15" s="128"/>
      <c r="AD15" s="12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9"/>
      <c r="Z16" s="137"/>
      <c r="AA16" s="128"/>
      <c r="AB16" s="128"/>
      <c r="AC16" s="128"/>
      <c r="AD16" s="12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33" t="s">
        <v>77</v>
      </c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21" t="s">
        <v>72</v>
      </c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31"/>
      <c r="AD72" s="132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21" t="s">
        <v>73</v>
      </c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21" t="s">
        <v>74</v>
      </c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21"/>
      <c r="K75" s="121" t="s">
        <v>55</v>
      </c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30" t="s">
        <v>75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AB76" s="122" t="s">
        <v>54</v>
      </c>
      <c r="AC76" s="122"/>
      <c r="AD76" s="122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30" t="s">
        <v>53</v>
      </c>
      <c r="K77" s="130"/>
      <c r="L77" s="130"/>
      <c r="M77" s="130"/>
      <c r="N77" s="130"/>
      <c r="O77" s="130"/>
      <c r="P77" s="130"/>
      <c r="Q77" s="130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68"/>
  <sheetViews>
    <sheetView tabSelected="1" view="pageBreakPreview" zoomScaleNormal="70" zoomScaleSheetLayoutView="100" zoomScalePageLayoutView="0" workbookViewId="0" topLeftCell="B10">
      <selection activeCell="N55" sqref="N5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38" t="s">
        <v>35</v>
      </c>
      <c r="AH1" s="138"/>
      <c r="AI1" s="138"/>
      <c r="AJ1" s="138"/>
      <c r="AK1" s="138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4" t="s">
        <v>119</v>
      </c>
      <c r="AH2" s="144"/>
      <c r="AI2" s="144"/>
      <c r="AJ2" s="144"/>
      <c r="AK2" s="144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41"/>
      <c r="AH4" s="141"/>
      <c r="AI4" s="141"/>
      <c r="AJ4" s="141"/>
      <c r="AK4" s="141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47" t="s">
        <v>86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43" t="s">
        <v>120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46" t="s">
        <v>76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42" t="s">
        <v>96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43" t="s">
        <v>85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24" t="s">
        <v>51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24" t="s">
        <v>52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41" customFormat="1" ht="15" customHeight="1">
      <c r="A16" s="61"/>
      <c r="B16" s="125" t="s">
        <v>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49" t="s">
        <v>34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54"/>
      <c r="AB16" s="125" t="s">
        <v>36</v>
      </c>
      <c r="AC16" s="125" t="s">
        <v>0</v>
      </c>
      <c r="AD16" s="125" t="s">
        <v>37</v>
      </c>
      <c r="AE16" s="125"/>
      <c r="AF16" s="125"/>
      <c r="AG16" s="125"/>
      <c r="AH16" s="125"/>
      <c r="AI16" s="125"/>
      <c r="AJ16" s="128" t="s">
        <v>9</v>
      </c>
      <c r="AK16" s="128"/>
      <c r="AL16" s="61"/>
    </row>
    <row r="17" spans="1:38" s="41" customFormat="1" ht="15" customHeight="1">
      <c r="A17" s="61"/>
      <c r="B17" s="125" t="s">
        <v>45</v>
      </c>
      <c r="C17" s="125"/>
      <c r="D17" s="125"/>
      <c r="E17" s="125" t="s">
        <v>46</v>
      </c>
      <c r="F17" s="125"/>
      <c r="G17" s="125" t="s">
        <v>47</v>
      </c>
      <c r="H17" s="125"/>
      <c r="I17" s="148" t="s">
        <v>44</v>
      </c>
      <c r="J17" s="149"/>
      <c r="K17" s="149"/>
      <c r="L17" s="149"/>
      <c r="M17" s="149"/>
      <c r="N17" s="149"/>
      <c r="O17" s="150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25"/>
      <c r="AC17" s="125"/>
      <c r="AD17" s="125"/>
      <c r="AE17" s="125"/>
      <c r="AF17" s="125"/>
      <c r="AG17" s="125"/>
      <c r="AH17" s="125"/>
      <c r="AI17" s="125"/>
      <c r="AJ17" s="128"/>
      <c r="AK17" s="128"/>
      <c r="AL17" s="61"/>
    </row>
    <row r="18" spans="1:38" s="41" customFormat="1" ht="25.5">
      <c r="A18" s="61"/>
      <c r="B18" s="125"/>
      <c r="C18" s="125"/>
      <c r="D18" s="125"/>
      <c r="E18" s="125"/>
      <c r="F18" s="125"/>
      <c r="G18" s="125"/>
      <c r="H18" s="125"/>
      <c r="I18" s="151"/>
      <c r="J18" s="152"/>
      <c r="K18" s="152"/>
      <c r="L18" s="152"/>
      <c r="M18" s="152"/>
      <c r="N18" s="152"/>
      <c r="O18" s="153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125"/>
      <c r="AC18" s="125"/>
      <c r="AD18" s="58" t="s">
        <v>89</v>
      </c>
      <c r="AE18" s="58" t="s">
        <v>90</v>
      </c>
      <c r="AF18" s="58" t="s">
        <v>91</v>
      </c>
      <c r="AG18" s="58" t="s">
        <v>92</v>
      </c>
      <c r="AH18" s="58" t="s">
        <v>118</v>
      </c>
      <c r="AI18" s="58" t="s">
        <v>6</v>
      </c>
      <c r="AJ18" s="60" t="s">
        <v>1</v>
      </c>
      <c r="AK18" s="60" t="s">
        <v>2</v>
      </c>
      <c r="AL18" s="61"/>
    </row>
    <row r="19" spans="1:38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9">
        <v>16</v>
      </c>
      <c r="T19" s="58">
        <v>17</v>
      </c>
      <c r="U19" s="59">
        <v>18</v>
      </c>
      <c r="V19" s="58">
        <v>19</v>
      </c>
      <c r="W19" s="59">
        <v>20</v>
      </c>
      <c r="X19" s="58">
        <v>21</v>
      </c>
      <c r="Y19" s="59">
        <v>22</v>
      </c>
      <c r="Z19" s="58">
        <v>23</v>
      </c>
      <c r="AA19" s="59">
        <v>24</v>
      </c>
      <c r="AB19" s="58">
        <v>25</v>
      </c>
      <c r="AC19" s="59">
        <v>26</v>
      </c>
      <c r="AD19" s="58">
        <v>27</v>
      </c>
      <c r="AE19" s="59">
        <v>28</v>
      </c>
      <c r="AF19" s="58">
        <v>29</v>
      </c>
      <c r="AG19" s="59">
        <v>30</v>
      </c>
      <c r="AH19" s="58">
        <v>31</v>
      </c>
      <c r="AI19" s="59">
        <v>32</v>
      </c>
      <c r="AJ19" s="58">
        <v>33</v>
      </c>
      <c r="AK19" s="59">
        <v>34</v>
      </c>
      <c r="AL19" s="61"/>
    </row>
    <row r="20" spans="1:38" s="41" customFormat="1" ht="24.75" customHeight="1">
      <c r="A20" s="61"/>
      <c r="B20" s="101"/>
      <c r="C20" s="101"/>
      <c r="D20" s="101"/>
      <c r="E20" s="102"/>
      <c r="F20" s="102"/>
      <c r="G20" s="102"/>
      <c r="H20" s="102"/>
      <c r="I20" s="102">
        <v>1</v>
      </c>
      <c r="J20" s="101">
        <v>7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3" t="s">
        <v>97</v>
      </c>
      <c r="AC20" s="104" t="s">
        <v>3</v>
      </c>
      <c r="AD20" s="105">
        <f>(AD28)</f>
        <v>313.8</v>
      </c>
      <c r="AE20" s="105">
        <f>(AE28)</f>
        <v>1950</v>
      </c>
      <c r="AF20" s="105">
        <f>(AF28)</f>
        <v>2300</v>
      </c>
      <c r="AG20" s="105">
        <f>(AG28)</f>
        <v>2300</v>
      </c>
      <c r="AH20" s="105">
        <f>(AH28)</f>
        <v>2300</v>
      </c>
      <c r="AI20" s="105"/>
      <c r="AJ20" s="86">
        <f>SUM(AD20:AI20)</f>
        <v>9163.8</v>
      </c>
      <c r="AK20" s="85">
        <v>2019</v>
      </c>
      <c r="AL20" s="61"/>
    </row>
    <row r="21" spans="1:38" s="41" customFormat="1" ht="36">
      <c r="A21" s="61"/>
      <c r="B21" s="106" t="s">
        <v>95</v>
      </c>
      <c r="C21" s="106" t="s">
        <v>95</v>
      </c>
      <c r="D21" s="106" t="s">
        <v>95</v>
      </c>
      <c r="E21" s="107" t="s">
        <v>95</v>
      </c>
      <c r="F21" s="107" t="s">
        <v>95</v>
      </c>
      <c r="G21" s="107" t="s">
        <v>95</v>
      </c>
      <c r="H21" s="107" t="s">
        <v>95</v>
      </c>
      <c r="I21" s="107" t="s">
        <v>95</v>
      </c>
      <c r="J21" s="106" t="s">
        <v>95</v>
      </c>
      <c r="K21" s="106" t="s">
        <v>95</v>
      </c>
      <c r="L21" s="106" t="s">
        <v>95</v>
      </c>
      <c r="M21" s="106" t="s">
        <v>95</v>
      </c>
      <c r="N21" s="106" t="s">
        <v>95</v>
      </c>
      <c r="O21" s="106" t="s">
        <v>95</v>
      </c>
      <c r="P21" s="106"/>
      <c r="Q21" s="106"/>
      <c r="R21" s="106"/>
      <c r="S21" s="108"/>
      <c r="T21" s="109"/>
      <c r="U21" s="109"/>
      <c r="V21" s="109"/>
      <c r="W21" s="109"/>
      <c r="X21" s="109"/>
      <c r="Y21" s="109"/>
      <c r="Z21" s="109"/>
      <c r="AA21" s="109"/>
      <c r="AB21" s="110" t="s">
        <v>113</v>
      </c>
      <c r="AC21" s="111"/>
      <c r="AD21" s="112"/>
      <c r="AE21" s="113"/>
      <c r="AF21" s="114"/>
      <c r="AG21" s="114"/>
      <c r="AH21" s="114"/>
      <c r="AI21" s="114"/>
      <c r="AJ21" s="86">
        <f aca="true" t="shared" si="0" ref="AJ21:AJ51">SUM(AD21:AI21)</f>
        <v>0</v>
      </c>
      <c r="AK21" s="85">
        <v>2019</v>
      </c>
      <c r="AL21" s="61"/>
    </row>
    <row r="22" spans="1:38" s="41" customFormat="1" ht="24">
      <c r="A22" s="61"/>
      <c r="B22" s="106"/>
      <c r="C22" s="106"/>
      <c r="D22" s="106"/>
      <c r="E22" s="107"/>
      <c r="F22" s="107"/>
      <c r="G22" s="107"/>
      <c r="H22" s="107"/>
      <c r="I22" s="107"/>
      <c r="J22" s="106"/>
      <c r="K22" s="106"/>
      <c r="L22" s="106"/>
      <c r="M22" s="106"/>
      <c r="N22" s="106"/>
      <c r="O22" s="106"/>
      <c r="P22" s="106"/>
      <c r="Q22" s="106"/>
      <c r="R22" s="106"/>
      <c r="S22" s="108"/>
      <c r="T22" s="109"/>
      <c r="U22" s="109"/>
      <c r="V22" s="109"/>
      <c r="W22" s="109"/>
      <c r="X22" s="109"/>
      <c r="Y22" s="109"/>
      <c r="Z22" s="109"/>
      <c r="AA22" s="109"/>
      <c r="AB22" s="110" t="s">
        <v>112</v>
      </c>
      <c r="AC22" s="111"/>
      <c r="AD22" s="112"/>
      <c r="AE22" s="113"/>
      <c r="AF22" s="114"/>
      <c r="AG22" s="114"/>
      <c r="AH22" s="114"/>
      <c r="AI22" s="114"/>
      <c r="AJ22" s="86">
        <f t="shared" si="0"/>
        <v>0</v>
      </c>
      <c r="AK22" s="85">
        <v>2019</v>
      </c>
      <c r="AL22" s="61"/>
    </row>
    <row r="23" spans="1:38" s="41" customFormat="1" ht="15">
      <c r="A23" s="61"/>
      <c r="B23" s="106"/>
      <c r="C23" s="106"/>
      <c r="D23" s="106"/>
      <c r="E23" s="107"/>
      <c r="F23" s="107"/>
      <c r="G23" s="107"/>
      <c r="H23" s="107"/>
      <c r="I23" s="107"/>
      <c r="J23" s="106"/>
      <c r="K23" s="106"/>
      <c r="L23" s="106"/>
      <c r="M23" s="106"/>
      <c r="N23" s="106"/>
      <c r="O23" s="106"/>
      <c r="P23" s="106"/>
      <c r="Q23" s="106"/>
      <c r="R23" s="106"/>
      <c r="S23" s="108"/>
      <c r="T23" s="109"/>
      <c r="U23" s="109"/>
      <c r="V23" s="109"/>
      <c r="W23" s="109"/>
      <c r="X23" s="109"/>
      <c r="Y23" s="109"/>
      <c r="Z23" s="109"/>
      <c r="AA23" s="109"/>
      <c r="AB23" s="110" t="s">
        <v>110</v>
      </c>
      <c r="AC23" s="104" t="s">
        <v>101</v>
      </c>
      <c r="AD23" s="115">
        <v>0</v>
      </c>
      <c r="AE23" s="115">
        <f>(AE32)</f>
        <v>0</v>
      </c>
      <c r="AF23" s="115">
        <f>(AF32)</f>
        <v>0</v>
      </c>
      <c r="AG23" s="115">
        <f>(AG32)</f>
        <v>0</v>
      </c>
      <c r="AH23" s="115">
        <f>(AH32)</f>
        <v>0</v>
      </c>
      <c r="AI23" s="115"/>
      <c r="AJ23" s="86">
        <f t="shared" si="0"/>
        <v>0</v>
      </c>
      <c r="AK23" s="85">
        <v>2019</v>
      </c>
      <c r="AL23" s="61"/>
    </row>
    <row r="24" spans="1:38" s="41" customFormat="1" ht="15">
      <c r="A24" s="61"/>
      <c r="B24" s="106"/>
      <c r="C24" s="106"/>
      <c r="D24" s="106"/>
      <c r="E24" s="107"/>
      <c r="F24" s="107"/>
      <c r="G24" s="107"/>
      <c r="H24" s="107"/>
      <c r="I24" s="107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109"/>
      <c r="U24" s="109"/>
      <c r="V24" s="109"/>
      <c r="W24" s="109"/>
      <c r="X24" s="109"/>
      <c r="Y24" s="109"/>
      <c r="Z24" s="109"/>
      <c r="AA24" s="109"/>
      <c r="AB24" s="110" t="s">
        <v>111</v>
      </c>
      <c r="AC24" s="104" t="s">
        <v>101</v>
      </c>
      <c r="AD24" s="115">
        <f>(AD30)</f>
        <v>313.8</v>
      </c>
      <c r="AE24" s="115">
        <f>(AE30)</f>
        <v>1950</v>
      </c>
      <c r="AF24" s="115">
        <f>(AF30)</f>
        <v>2300</v>
      </c>
      <c r="AG24" s="115">
        <f>(AG30)</f>
        <v>2300</v>
      </c>
      <c r="AH24" s="115">
        <f>(AH30)</f>
        <v>2300</v>
      </c>
      <c r="AI24" s="115"/>
      <c r="AJ24" s="86">
        <f t="shared" si="0"/>
        <v>9163.8</v>
      </c>
      <c r="AK24" s="85">
        <v>2019</v>
      </c>
      <c r="AL24" s="61"/>
    </row>
    <row r="25" spans="1:38" s="41" customFormat="1" ht="24">
      <c r="A25" s="61"/>
      <c r="B25" s="79" t="s">
        <v>95</v>
      </c>
      <c r="C25" s="79" t="s">
        <v>95</v>
      </c>
      <c r="D25" s="79" t="s">
        <v>95</v>
      </c>
      <c r="E25" s="80" t="s">
        <v>95</v>
      </c>
      <c r="F25" s="80" t="s">
        <v>95</v>
      </c>
      <c r="G25" s="80" t="s">
        <v>95</v>
      </c>
      <c r="H25" s="80" t="s">
        <v>95</v>
      </c>
      <c r="I25" s="80" t="s">
        <v>95</v>
      </c>
      <c r="J25" s="79" t="s">
        <v>95</v>
      </c>
      <c r="K25" s="79" t="s">
        <v>95</v>
      </c>
      <c r="L25" s="79" t="s">
        <v>95</v>
      </c>
      <c r="M25" s="79" t="s">
        <v>95</v>
      </c>
      <c r="N25" s="79" t="s">
        <v>95</v>
      </c>
      <c r="O25" s="79" t="s">
        <v>95</v>
      </c>
      <c r="P25" s="79"/>
      <c r="Q25" s="79"/>
      <c r="R25" s="79"/>
      <c r="S25" s="56"/>
      <c r="T25" s="62"/>
      <c r="U25" s="62"/>
      <c r="V25" s="62"/>
      <c r="W25" s="62"/>
      <c r="X25" s="62"/>
      <c r="Y25" s="62"/>
      <c r="Z25" s="62"/>
      <c r="AA25" s="62"/>
      <c r="AB25" s="68" t="s">
        <v>98</v>
      </c>
      <c r="AC25" s="52" t="s">
        <v>93</v>
      </c>
      <c r="AD25" s="53">
        <v>70</v>
      </c>
      <c r="AE25" s="96">
        <v>70</v>
      </c>
      <c r="AF25" s="63">
        <v>65</v>
      </c>
      <c r="AG25" s="63">
        <v>60</v>
      </c>
      <c r="AH25" s="63">
        <v>40</v>
      </c>
      <c r="AI25" s="63"/>
      <c r="AJ25" s="86">
        <f t="shared" si="0"/>
        <v>305</v>
      </c>
      <c r="AK25" s="85">
        <v>2019</v>
      </c>
      <c r="AL25" s="61"/>
    </row>
    <row r="26" spans="1:38" s="41" customFormat="1" ht="24">
      <c r="A26" s="61"/>
      <c r="B26" s="79" t="s">
        <v>95</v>
      </c>
      <c r="C26" s="79" t="s">
        <v>95</v>
      </c>
      <c r="D26" s="79" t="s">
        <v>95</v>
      </c>
      <c r="E26" s="80" t="s">
        <v>95</v>
      </c>
      <c r="F26" s="80" t="s">
        <v>95</v>
      </c>
      <c r="G26" s="80" t="s">
        <v>95</v>
      </c>
      <c r="H26" s="80" t="s">
        <v>95</v>
      </c>
      <c r="I26" s="80" t="s">
        <v>95</v>
      </c>
      <c r="J26" s="79" t="s">
        <v>95</v>
      </c>
      <c r="K26" s="79" t="s">
        <v>95</v>
      </c>
      <c r="L26" s="79" t="s">
        <v>95</v>
      </c>
      <c r="M26" s="79" t="s">
        <v>95</v>
      </c>
      <c r="N26" s="79" t="s">
        <v>95</v>
      </c>
      <c r="O26" s="79" t="s">
        <v>95</v>
      </c>
      <c r="P26" s="79"/>
      <c r="Q26" s="79"/>
      <c r="R26" s="79"/>
      <c r="S26" s="56"/>
      <c r="T26" s="62"/>
      <c r="U26" s="62"/>
      <c r="V26" s="62"/>
      <c r="W26" s="62"/>
      <c r="X26" s="62"/>
      <c r="Y26" s="62"/>
      <c r="Z26" s="62"/>
      <c r="AA26" s="62"/>
      <c r="AB26" s="68" t="s">
        <v>99</v>
      </c>
      <c r="AC26" s="52" t="s">
        <v>93</v>
      </c>
      <c r="AD26" s="53">
        <v>10</v>
      </c>
      <c r="AE26" s="96">
        <v>10</v>
      </c>
      <c r="AF26" s="63">
        <v>10</v>
      </c>
      <c r="AG26" s="63">
        <v>10</v>
      </c>
      <c r="AH26" s="63">
        <v>5</v>
      </c>
      <c r="AI26" s="63"/>
      <c r="AJ26" s="86">
        <f t="shared" si="0"/>
        <v>45</v>
      </c>
      <c r="AK26" s="85">
        <v>2019</v>
      </c>
      <c r="AL26" s="61"/>
    </row>
    <row r="27" spans="1:38" s="41" customFormat="1" ht="24">
      <c r="A27" s="61"/>
      <c r="B27" s="79" t="s">
        <v>95</v>
      </c>
      <c r="C27" s="79" t="s">
        <v>95</v>
      </c>
      <c r="D27" s="79" t="s">
        <v>95</v>
      </c>
      <c r="E27" s="80" t="s">
        <v>95</v>
      </c>
      <c r="F27" s="80" t="s">
        <v>95</v>
      </c>
      <c r="G27" s="80" t="s">
        <v>95</v>
      </c>
      <c r="H27" s="80" t="s">
        <v>95</v>
      </c>
      <c r="I27" s="80" t="s">
        <v>95</v>
      </c>
      <c r="J27" s="79" t="s">
        <v>95</v>
      </c>
      <c r="K27" s="79" t="s">
        <v>95</v>
      </c>
      <c r="L27" s="79" t="s">
        <v>95</v>
      </c>
      <c r="M27" s="79" t="s">
        <v>95</v>
      </c>
      <c r="N27" s="79" t="s">
        <v>95</v>
      </c>
      <c r="O27" s="79" t="s">
        <v>95</v>
      </c>
      <c r="P27" s="79"/>
      <c r="Q27" s="79"/>
      <c r="R27" s="79"/>
      <c r="S27" s="56"/>
      <c r="T27" s="62"/>
      <c r="U27" s="62"/>
      <c r="V27" s="62"/>
      <c r="W27" s="62"/>
      <c r="X27" s="62"/>
      <c r="Y27" s="62"/>
      <c r="Z27" s="62"/>
      <c r="AA27" s="62"/>
      <c r="AB27" s="68" t="s">
        <v>100</v>
      </c>
      <c r="AC27" s="52" t="s">
        <v>93</v>
      </c>
      <c r="AD27" s="53">
        <v>0</v>
      </c>
      <c r="AE27" s="96">
        <v>40</v>
      </c>
      <c r="AF27" s="63">
        <v>50</v>
      </c>
      <c r="AG27" s="63">
        <v>60</v>
      </c>
      <c r="AH27" s="63">
        <v>70</v>
      </c>
      <c r="AI27" s="63"/>
      <c r="AJ27" s="86">
        <f t="shared" si="0"/>
        <v>220</v>
      </c>
      <c r="AK27" s="85">
        <v>2019</v>
      </c>
      <c r="AL27" s="61"/>
    </row>
    <row r="28" spans="1:38" s="64" customFormat="1" ht="24">
      <c r="A28" s="61"/>
      <c r="B28" s="81"/>
      <c r="C28" s="81"/>
      <c r="D28" s="81"/>
      <c r="E28" s="82"/>
      <c r="F28" s="82"/>
      <c r="G28" s="82"/>
      <c r="H28" s="82"/>
      <c r="I28" s="82"/>
      <c r="J28" s="81"/>
      <c r="K28" s="81"/>
      <c r="L28" s="81"/>
      <c r="M28" s="81"/>
      <c r="N28" s="81"/>
      <c r="O28" s="81"/>
      <c r="P28" s="81"/>
      <c r="Q28" s="81"/>
      <c r="R28" s="81"/>
      <c r="S28" s="69"/>
      <c r="T28" s="70"/>
      <c r="U28" s="70"/>
      <c r="V28" s="70"/>
      <c r="W28" s="70"/>
      <c r="X28" s="70"/>
      <c r="Y28" s="70"/>
      <c r="Z28" s="70"/>
      <c r="AA28" s="70"/>
      <c r="AB28" s="71" t="s">
        <v>114</v>
      </c>
      <c r="AC28" s="72" t="s">
        <v>3</v>
      </c>
      <c r="AD28" s="73">
        <f aca="true" t="shared" si="1" ref="AD28:AH30">(AD31+AD42)</f>
        <v>313.8</v>
      </c>
      <c r="AE28" s="97">
        <f t="shared" si="1"/>
        <v>1950</v>
      </c>
      <c r="AF28" s="73">
        <f t="shared" si="1"/>
        <v>2300</v>
      </c>
      <c r="AG28" s="73">
        <f t="shared" si="1"/>
        <v>2300</v>
      </c>
      <c r="AH28" s="73">
        <f t="shared" si="1"/>
        <v>2300</v>
      </c>
      <c r="AI28" s="73">
        <f>(AI30)</f>
        <v>0</v>
      </c>
      <c r="AJ28" s="86">
        <f t="shared" si="0"/>
        <v>9163.8</v>
      </c>
      <c r="AK28" s="85">
        <v>2019</v>
      </c>
      <c r="AL28" s="61"/>
    </row>
    <row r="29" spans="1:38" s="64" customFormat="1" ht="15">
      <c r="A29" s="61"/>
      <c r="B29" s="81"/>
      <c r="C29" s="81"/>
      <c r="D29" s="81"/>
      <c r="E29" s="82"/>
      <c r="F29" s="82"/>
      <c r="G29" s="82"/>
      <c r="H29" s="82"/>
      <c r="I29" s="82"/>
      <c r="J29" s="81"/>
      <c r="K29" s="81"/>
      <c r="L29" s="81"/>
      <c r="M29" s="81"/>
      <c r="N29" s="81"/>
      <c r="O29" s="81"/>
      <c r="P29" s="81"/>
      <c r="Q29" s="81"/>
      <c r="R29" s="81"/>
      <c r="S29" s="69"/>
      <c r="T29" s="70"/>
      <c r="U29" s="70"/>
      <c r="V29" s="70"/>
      <c r="W29" s="70"/>
      <c r="X29" s="70"/>
      <c r="Y29" s="70"/>
      <c r="Z29" s="70"/>
      <c r="AA29" s="70"/>
      <c r="AB29" s="71" t="s">
        <v>110</v>
      </c>
      <c r="AC29" s="72" t="s">
        <v>101</v>
      </c>
      <c r="AD29" s="73">
        <f t="shared" si="1"/>
        <v>0</v>
      </c>
      <c r="AE29" s="97">
        <f t="shared" si="1"/>
        <v>0</v>
      </c>
      <c r="AF29" s="73">
        <f t="shared" si="1"/>
        <v>0</v>
      </c>
      <c r="AG29" s="73">
        <f t="shared" si="1"/>
        <v>0</v>
      </c>
      <c r="AH29" s="73">
        <f t="shared" si="1"/>
        <v>0</v>
      </c>
      <c r="AI29" s="73">
        <f>(AI32+AI43)</f>
        <v>0</v>
      </c>
      <c r="AJ29" s="86">
        <f t="shared" si="0"/>
        <v>0</v>
      </c>
      <c r="AK29" s="85">
        <v>2019</v>
      </c>
      <c r="AL29" s="61"/>
    </row>
    <row r="30" spans="1:38" s="64" customFormat="1" ht="15">
      <c r="A30" s="61"/>
      <c r="B30" s="87">
        <v>6</v>
      </c>
      <c r="C30" s="87">
        <v>0</v>
      </c>
      <c r="D30" s="87">
        <v>2</v>
      </c>
      <c r="E30" s="88">
        <v>0</v>
      </c>
      <c r="F30" s="88">
        <v>5</v>
      </c>
      <c r="G30" s="88">
        <v>0</v>
      </c>
      <c r="H30" s="88">
        <v>2</v>
      </c>
      <c r="I30" s="88">
        <v>1</v>
      </c>
      <c r="J30" s="87">
        <v>7</v>
      </c>
      <c r="K30" s="87">
        <v>1</v>
      </c>
      <c r="L30" s="87">
        <v>0</v>
      </c>
      <c r="M30" s="87">
        <v>2</v>
      </c>
      <c r="N30" s="87">
        <v>4</v>
      </c>
      <c r="O30" s="87">
        <v>0</v>
      </c>
      <c r="P30" s="87">
        <v>0</v>
      </c>
      <c r="Q30" s="87">
        <v>1</v>
      </c>
      <c r="R30" s="87" t="s">
        <v>125</v>
      </c>
      <c r="S30" s="69"/>
      <c r="T30" s="70"/>
      <c r="U30" s="70"/>
      <c r="V30" s="70"/>
      <c r="W30" s="70"/>
      <c r="X30" s="70"/>
      <c r="Y30" s="70"/>
      <c r="Z30" s="70"/>
      <c r="AA30" s="70"/>
      <c r="AB30" s="71" t="s">
        <v>111</v>
      </c>
      <c r="AC30" s="72" t="s">
        <v>101</v>
      </c>
      <c r="AD30" s="73">
        <f t="shared" si="1"/>
        <v>313.8</v>
      </c>
      <c r="AE30" s="97">
        <f t="shared" si="1"/>
        <v>1950</v>
      </c>
      <c r="AF30" s="73">
        <f t="shared" si="1"/>
        <v>2300</v>
      </c>
      <c r="AG30" s="73">
        <f t="shared" si="1"/>
        <v>2300</v>
      </c>
      <c r="AH30" s="73">
        <f t="shared" si="1"/>
        <v>2300</v>
      </c>
      <c r="AI30" s="73">
        <f>(AI31)</f>
        <v>0</v>
      </c>
      <c r="AJ30" s="86">
        <f t="shared" si="0"/>
        <v>9163.8</v>
      </c>
      <c r="AK30" s="85">
        <v>2019</v>
      </c>
      <c r="AL30" s="61"/>
    </row>
    <row r="31" spans="1:38" s="64" customFormat="1" ht="24">
      <c r="A31" s="61"/>
      <c r="B31" s="83"/>
      <c r="C31" s="83"/>
      <c r="D31" s="83"/>
      <c r="E31" s="84"/>
      <c r="F31" s="84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83"/>
      <c r="S31" s="74"/>
      <c r="T31" s="75"/>
      <c r="U31" s="75"/>
      <c r="V31" s="75"/>
      <c r="W31" s="75"/>
      <c r="X31" s="75"/>
      <c r="Y31" s="75"/>
      <c r="Z31" s="75"/>
      <c r="AA31" s="75"/>
      <c r="AB31" s="76" t="s">
        <v>115</v>
      </c>
      <c r="AC31" s="77" t="s">
        <v>3</v>
      </c>
      <c r="AD31" s="78">
        <f>(AD32+AD33)</f>
        <v>90.8</v>
      </c>
      <c r="AE31" s="98">
        <f>(AE32+AE33)</f>
        <v>1350</v>
      </c>
      <c r="AF31" s="78">
        <f>(AF35)</f>
        <v>2300</v>
      </c>
      <c r="AG31" s="78">
        <f>(AG35)</f>
        <v>2300</v>
      </c>
      <c r="AH31" s="78">
        <f>(AH35)</f>
        <v>2300</v>
      </c>
      <c r="AI31" s="78"/>
      <c r="AJ31" s="86">
        <f t="shared" si="0"/>
        <v>8340.8</v>
      </c>
      <c r="AK31" s="85">
        <v>2019</v>
      </c>
      <c r="AL31" s="61"/>
    </row>
    <row r="32" spans="1:38" s="64" customFormat="1" ht="15">
      <c r="A32" s="61"/>
      <c r="B32" s="83"/>
      <c r="C32" s="83"/>
      <c r="D32" s="83"/>
      <c r="E32" s="84"/>
      <c r="F32" s="84"/>
      <c r="G32" s="84"/>
      <c r="H32" s="84"/>
      <c r="I32" s="84"/>
      <c r="J32" s="83"/>
      <c r="K32" s="83"/>
      <c r="L32" s="83"/>
      <c r="M32" s="83"/>
      <c r="N32" s="83"/>
      <c r="O32" s="83"/>
      <c r="P32" s="83"/>
      <c r="Q32" s="83"/>
      <c r="R32" s="83"/>
      <c r="S32" s="74"/>
      <c r="T32" s="75"/>
      <c r="U32" s="75"/>
      <c r="V32" s="75"/>
      <c r="W32" s="75"/>
      <c r="X32" s="75"/>
      <c r="Y32" s="75"/>
      <c r="Z32" s="75"/>
      <c r="AA32" s="75"/>
      <c r="AB32" s="76" t="s">
        <v>110</v>
      </c>
      <c r="AC32" s="77" t="s">
        <v>101</v>
      </c>
      <c r="AD32" s="78">
        <v>0</v>
      </c>
      <c r="AE32" s="98">
        <v>0</v>
      </c>
      <c r="AF32" s="78">
        <v>0</v>
      </c>
      <c r="AG32" s="78">
        <v>0</v>
      </c>
      <c r="AH32" s="78">
        <v>0</v>
      </c>
      <c r="AI32" s="78"/>
      <c r="AJ32" s="86">
        <f t="shared" si="0"/>
        <v>0</v>
      </c>
      <c r="AK32" s="85">
        <v>2019</v>
      </c>
      <c r="AL32" s="61"/>
    </row>
    <row r="33" spans="1:38" s="64" customFormat="1" ht="15">
      <c r="A33" s="61"/>
      <c r="B33" s="87">
        <v>6</v>
      </c>
      <c r="C33" s="87">
        <v>0</v>
      </c>
      <c r="D33" s="87">
        <v>2</v>
      </c>
      <c r="E33" s="88">
        <v>0</v>
      </c>
      <c r="F33" s="88">
        <v>5</v>
      </c>
      <c r="G33" s="88">
        <v>0</v>
      </c>
      <c r="H33" s="88">
        <v>2</v>
      </c>
      <c r="I33" s="88">
        <v>1</v>
      </c>
      <c r="J33" s="87">
        <v>7</v>
      </c>
      <c r="K33" s="87">
        <v>1</v>
      </c>
      <c r="L33" s="87">
        <v>0</v>
      </c>
      <c r="M33" s="87">
        <v>2</v>
      </c>
      <c r="N33" s="87">
        <v>4</v>
      </c>
      <c r="O33" s="87">
        <v>0</v>
      </c>
      <c r="P33" s="87">
        <v>0</v>
      </c>
      <c r="Q33" s="87">
        <v>1</v>
      </c>
      <c r="R33" s="87" t="s">
        <v>125</v>
      </c>
      <c r="S33" s="74"/>
      <c r="T33" s="75"/>
      <c r="U33" s="75"/>
      <c r="V33" s="75"/>
      <c r="W33" s="75"/>
      <c r="X33" s="75"/>
      <c r="Y33" s="75"/>
      <c r="Z33" s="75"/>
      <c r="AA33" s="75"/>
      <c r="AB33" s="76" t="s">
        <v>111</v>
      </c>
      <c r="AC33" s="77" t="s">
        <v>101</v>
      </c>
      <c r="AD33" s="78">
        <f>(AD35+AD37)</f>
        <v>90.8</v>
      </c>
      <c r="AE33" s="98">
        <f>(AE35+AE36+AE37+AE38+AE39)</f>
        <v>1350</v>
      </c>
      <c r="AF33" s="78">
        <f>(AF35)</f>
        <v>2300</v>
      </c>
      <c r="AG33" s="78">
        <f>(AG35)</f>
        <v>2300</v>
      </c>
      <c r="AH33" s="78">
        <f>(AH35)</f>
        <v>2300</v>
      </c>
      <c r="AI33" s="78"/>
      <c r="AJ33" s="86">
        <f t="shared" si="0"/>
        <v>8340.8</v>
      </c>
      <c r="AK33" s="85">
        <v>2019</v>
      </c>
      <c r="AL33" s="61"/>
    </row>
    <row r="34" spans="1:38" s="64" customFormat="1" ht="24">
      <c r="A34" s="61"/>
      <c r="B34" s="79" t="s">
        <v>95</v>
      </c>
      <c r="C34" s="79" t="s">
        <v>95</v>
      </c>
      <c r="D34" s="79" t="s">
        <v>95</v>
      </c>
      <c r="E34" s="80" t="s">
        <v>95</v>
      </c>
      <c r="F34" s="80" t="s">
        <v>95</v>
      </c>
      <c r="G34" s="80" t="s">
        <v>95</v>
      </c>
      <c r="H34" s="80" t="s">
        <v>95</v>
      </c>
      <c r="I34" s="80" t="s">
        <v>95</v>
      </c>
      <c r="J34" s="79" t="s">
        <v>95</v>
      </c>
      <c r="K34" s="79" t="s">
        <v>95</v>
      </c>
      <c r="L34" s="79" t="s">
        <v>95</v>
      </c>
      <c r="M34" s="79" t="s">
        <v>95</v>
      </c>
      <c r="N34" s="79" t="s">
        <v>95</v>
      </c>
      <c r="O34" s="79" t="s">
        <v>95</v>
      </c>
      <c r="P34" s="79"/>
      <c r="Q34" s="79"/>
      <c r="R34" s="79"/>
      <c r="S34" s="56"/>
      <c r="T34" s="62"/>
      <c r="U34" s="62"/>
      <c r="V34" s="62"/>
      <c r="W34" s="62"/>
      <c r="X34" s="62"/>
      <c r="Y34" s="62"/>
      <c r="Z34" s="62"/>
      <c r="AA34" s="62"/>
      <c r="AB34" s="68" t="s">
        <v>98</v>
      </c>
      <c r="AC34" s="52" t="s">
        <v>93</v>
      </c>
      <c r="AD34" s="53">
        <v>65</v>
      </c>
      <c r="AE34" s="96">
        <v>63</v>
      </c>
      <c r="AF34" s="63">
        <v>61</v>
      </c>
      <c r="AG34" s="63">
        <v>79</v>
      </c>
      <c r="AH34" s="63">
        <v>76</v>
      </c>
      <c r="AI34" s="63"/>
      <c r="AJ34" s="86">
        <f t="shared" si="0"/>
        <v>344</v>
      </c>
      <c r="AK34" s="85">
        <v>2019</v>
      </c>
      <c r="AL34" s="61"/>
    </row>
    <row r="35" spans="1:38" s="64" customFormat="1" ht="24">
      <c r="A35" s="61"/>
      <c r="B35" s="87">
        <v>6</v>
      </c>
      <c r="C35" s="87">
        <v>0</v>
      </c>
      <c r="D35" s="87">
        <v>2</v>
      </c>
      <c r="E35" s="88">
        <v>0</v>
      </c>
      <c r="F35" s="88">
        <v>5</v>
      </c>
      <c r="G35" s="88">
        <v>0</v>
      </c>
      <c r="H35" s="88">
        <v>2</v>
      </c>
      <c r="I35" s="88">
        <v>1</v>
      </c>
      <c r="J35" s="87">
        <v>7</v>
      </c>
      <c r="K35" s="87">
        <v>1</v>
      </c>
      <c r="L35" s="87">
        <v>0</v>
      </c>
      <c r="M35" s="87">
        <v>2</v>
      </c>
      <c r="N35" s="87">
        <v>4</v>
      </c>
      <c r="O35" s="87">
        <v>0</v>
      </c>
      <c r="P35" s="87">
        <v>0</v>
      </c>
      <c r="Q35" s="87">
        <v>1</v>
      </c>
      <c r="R35" s="87" t="s">
        <v>125</v>
      </c>
      <c r="S35" s="89"/>
      <c r="T35" s="90"/>
      <c r="U35" s="90"/>
      <c r="V35" s="90"/>
      <c r="W35" s="90"/>
      <c r="X35" s="90"/>
      <c r="Y35" s="90"/>
      <c r="Z35" s="90"/>
      <c r="AA35" s="90"/>
      <c r="AB35" s="91" t="s">
        <v>116</v>
      </c>
      <c r="AC35" s="93" t="s">
        <v>3</v>
      </c>
      <c r="AD35" s="99">
        <v>0</v>
      </c>
      <c r="AE35" s="116">
        <v>0</v>
      </c>
      <c r="AF35" s="95">
        <v>2300</v>
      </c>
      <c r="AG35" s="95">
        <v>2300</v>
      </c>
      <c r="AH35" s="95">
        <v>2300</v>
      </c>
      <c r="AI35" s="95"/>
      <c r="AJ35" s="100">
        <f t="shared" si="0"/>
        <v>6900</v>
      </c>
      <c r="AK35" s="85">
        <v>2019</v>
      </c>
      <c r="AL35" s="61"/>
    </row>
    <row r="36" spans="1:38" s="64" customFormat="1" ht="24">
      <c r="A36" s="61"/>
      <c r="B36" s="87">
        <v>6</v>
      </c>
      <c r="C36" s="87">
        <v>0</v>
      </c>
      <c r="D36" s="87">
        <v>2</v>
      </c>
      <c r="E36" s="88">
        <v>0</v>
      </c>
      <c r="F36" s="88">
        <v>5</v>
      </c>
      <c r="G36" s="88">
        <v>0</v>
      </c>
      <c r="H36" s="88">
        <v>2</v>
      </c>
      <c r="I36" s="88">
        <v>1</v>
      </c>
      <c r="J36" s="87">
        <v>7</v>
      </c>
      <c r="K36" s="87">
        <v>1</v>
      </c>
      <c r="L36" s="87">
        <v>0</v>
      </c>
      <c r="M36" s="87">
        <v>1</v>
      </c>
      <c r="N36" s="87">
        <v>4</v>
      </c>
      <c r="O36" s="87">
        <v>0</v>
      </c>
      <c r="P36" s="87">
        <v>0</v>
      </c>
      <c r="Q36" s="87">
        <v>1</v>
      </c>
      <c r="R36" s="87" t="s">
        <v>129</v>
      </c>
      <c r="S36" s="89"/>
      <c r="T36" s="90"/>
      <c r="U36" s="90"/>
      <c r="V36" s="90"/>
      <c r="W36" s="90"/>
      <c r="X36" s="90"/>
      <c r="Y36" s="90"/>
      <c r="Z36" s="90"/>
      <c r="AA36" s="90"/>
      <c r="AB36" s="91" t="s">
        <v>128</v>
      </c>
      <c r="AC36" s="93" t="s">
        <v>101</v>
      </c>
      <c r="AD36" s="99">
        <v>0</v>
      </c>
      <c r="AE36" s="116">
        <v>1200</v>
      </c>
      <c r="AF36" s="95"/>
      <c r="AG36" s="95"/>
      <c r="AH36" s="95"/>
      <c r="AI36" s="95"/>
      <c r="AJ36" s="100"/>
      <c r="AK36" s="85"/>
      <c r="AL36" s="61"/>
    </row>
    <row r="37" spans="1:38" s="64" customFormat="1" ht="24">
      <c r="A37" s="61"/>
      <c r="B37" s="87">
        <v>6</v>
      </c>
      <c r="C37" s="87">
        <v>0</v>
      </c>
      <c r="D37" s="87">
        <v>2</v>
      </c>
      <c r="E37" s="88">
        <v>0</v>
      </c>
      <c r="F37" s="88">
        <v>5</v>
      </c>
      <c r="G37" s="88">
        <v>0</v>
      </c>
      <c r="H37" s="88">
        <v>2</v>
      </c>
      <c r="I37" s="88">
        <v>1</v>
      </c>
      <c r="J37" s="87">
        <v>7</v>
      </c>
      <c r="K37" s="87">
        <v>1</v>
      </c>
      <c r="L37" s="87">
        <v>1</v>
      </c>
      <c r="M37" s="87">
        <v>1</v>
      </c>
      <c r="N37" s="87">
        <v>1</v>
      </c>
      <c r="O37" s="87"/>
      <c r="P37" s="87"/>
      <c r="Q37" s="87"/>
      <c r="R37" s="87"/>
      <c r="S37" s="89"/>
      <c r="T37" s="90"/>
      <c r="U37" s="90"/>
      <c r="V37" s="90"/>
      <c r="W37" s="90"/>
      <c r="X37" s="90"/>
      <c r="Y37" s="90"/>
      <c r="Z37" s="90"/>
      <c r="AA37" s="90"/>
      <c r="AB37" s="91" t="s">
        <v>123</v>
      </c>
      <c r="AC37" s="93" t="s">
        <v>101</v>
      </c>
      <c r="AD37" s="99">
        <v>90.8</v>
      </c>
      <c r="AE37" s="99">
        <v>0</v>
      </c>
      <c r="AF37" s="95"/>
      <c r="AG37" s="95"/>
      <c r="AH37" s="95"/>
      <c r="AI37" s="95"/>
      <c r="AJ37" s="100"/>
      <c r="AK37" s="85"/>
      <c r="AL37" s="61"/>
    </row>
    <row r="38" spans="1:38" s="64" customFormat="1" ht="24">
      <c r="A38" s="61"/>
      <c r="B38" s="87">
        <v>6</v>
      </c>
      <c r="C38" s="87">
        <v>0</v>
      </c>
      <c r="D38" s="87">
        <v>2</v>
      </c>
      <c r="E38" s="88">
        <v>0</v>
      </c>
      <c r="F38" s="88">
        <v>5</v>
      </c>
      <c r="G38" s="88">
        <v>0</v>
      </c>
      <c r="H38" s="88">
        <v>2</v>
      </c>
      <c r="I38" s="88">
        <v>1</v>
      </c>
      <c r="J38" s="87">
        <v>7</v>
      </c>
      <c r="K38" s="87">
        <v>1</v>
      </c>
      <c r="L38" s="87">
        <v>0</v>
      </c>
      <c r="M38" s="87">
        <v>1</v>
      </c>
      <c r="N38" s="87">
        <v>4</v>
      </c>
      <c r="O38" s="87">
        <v>0</v>
      </c>
      <c r="P38" s="87">
        <v>0</v>
      </c>
      <c r="Q38" s="87">
        <v>1</v>
      </c>
      <c r="R38" s="87" t="s">
        <v>125</v>
      </c>
      <c r="S38" s="89"/>
      <c r="T38" s="90"/>
      <c r="U38" s="90"/>
      <c r="V38" s="90"/>
      <c r="W38" s="90"/>
      <c r="X38" s="90"/>
      <c r="Y38" s="90"/>
      <c r="Z38" s="90"/>
      <c r="AA38" s="90"/>
      <c r="AB38" s="91" t="s">
        <v>126</v>
      </c>
      <c r="AC38" s="93" t="s">
        <v>101</v>
      </c>
      <c r="AD38" s="99">
        <v>0</v>
      </c>
      <c r="AE38" s="99">
        <v>100</v>
      </c>
      <c r="AF38" s="95"/>
      <c r="AG38" s="95"/>
      <c r="AH38" s="95"/>
      <c r="AI38" s="95"/>
      <c r="AJ38" s="100"/>
      <c r="AK38" s="85"/>
      <c r="AL38" s="61"/>
    </row>
    <row r="39" spans="1:38" s="64" customFormat="1" ht="24">
      <c r="A39" s="61"/>
      <c r="B39" s="87">
        <v>6</v>
      </c>
      <c r="C39" s="87">
        <v>0</v>
      </c>
      <c r="D39" s="87">
        <v>2</v>
      </c>
      <c r="E39" s="88">
        <v>0</v>
      </c>
      <c r="F39" s="88">
        <v>5</v>
      </c>
      <c r="G39" s="88">
        <v>0</v>
      </c>
      <c r="H39" s="88">
        <v>2</v>
      </c>
      <c r="I39" s="88">
        <v>1</v>
      </c>
      <c r="J39" s="87">
        <v>7</v>
      </c>
      <c r="K39" s="87">
        <v>1</v>
      </c>
      <c r="L39" s="87">
        <v>0</v>
      </c>
      <c r="M39" s="87">
        <v>1</v>
      </c>
      <c r="N39" s="87">
        <v>4</v>
      </c>
      <c r="O39" s="87">
        <v>0</v>
      </c>
      <c r="P39" s="87">
        <v>0</v>
      </c>
      <c r="Q39" s="87">
        <v>1</v>
      </c>
      <c r="R39" s="87" t="s">
        <v>125</v>
      </c>
      <c r="S39" s="89"/>
      <c r="T39" s="90"/>
      <c r="U39" s="90"/>
      <c r="V39" s="90"/>
      <c r="W39" s="90"/>
      <c r="X39" s="90"/>
      <c r="Y39" s="90"/>
      <c r="Z39" s="90"/>
      <c r="AA39" s="90"/>
      <c r="AB39" s="91" t="s">
        <v>127</v>
      </c>
      <c r="AC39" s="93" t="s">
        <v>101</v>
      </c>
      <c r="AD39" s="99">
        <v>0</v>
      </c>
      <c r="AE39" s="99">
        <v>50</v>
      </c>
      <c r="AF39" s="95"/>
      <c r="AG39" s="95"/>
      <c r="AH39" s="95"/>
      <c r="AI39" s="95"/>
      <c r="AJ39" s="100"/>
      <c r="AK39" s="85"/>
      <c r="AL39" s="61"/>
    </row>
    <row r="40" spans="1:38" s="64" customFormat="1" ht="24">
      <c r="A40" s="61"/>
      <c r="B40" s="87">
        <v>6</v>
      </c>
      <c r="C40" s="87">
        <v>0</v>
      </c>
      <c r="D40" s="87">
        <v>2</v>
      </c>
      <c r="E40" s="88">
        <v>0</v>
      </c>
      <c r="F40" s="88">
        <v>5</v>
      </c>
      <c r="G40" s="88">
        <v>0</v>
      </c>
      <c r="H40" s="88">
        <v>2</v>
      </c>
      <c r="I40" s="88">
        <v>1</v>
      </c>
      <c r="J40" s="87">
        <v>7</v>
      </c>
      <c r="K40" s="87">
        <v>1</v>
      </c>
      <c r="L40" s="87">
        <v>1</v>
      </c>
      <c r="M40" s="87">
        <v>1</v>
      </c>
      <c r="N40" s="87">
        <v>0</v>
      </c>
      <c r="O40" s="87">
        <v>2</v>
      </c>
      <c r="P40" s="87"/>
      <c r="Q40" s="87"/>
      <c r="R40" s="87"/>
      <c r="S40" s="89"/>
      <c r="T40" s="90"/>
      <c r="U40" s="90"/>
      <c r="V40" s="90"/>
      <c r="W40" s="90"/>
      <c r="X40" s="90"/>
      <c r="Y40" s="90"/>
      <c r="Z40" s="90"/>
      <c r="AA40" s="90"/>
      <c r="AB40" s="91" t="s">
        <v>102</v>
      </c>
      <c r="AC40" s="93" t="s">
        <v>107</v>
      </c>
      <c r="AD40" s="118" t="s">
        <v>108</v>
      </c>
      <c r="AE40" s="99" t="s">
        <v>108</v>
      </c>
      <c r="AF40" s="95" t="s">
        <v>108</v>
      </c>
      <c r="AG40" s="95" t="s">
        <v>108</v>
      </c>
      <c r="AH40" s="95" t="s">
        <v>108</v>
      </c>
      <c r="AI40" s="95"/>
      <c r="AJ40" s="86">
        <f t="shared" si="0"/>
        <v>0</v>
      </c>
      <c r="AK40" s="85">
        <v>2019</v>
      </c>
      <c r="AL40" s="61"/>
    </row>
    <row r="41" spans="1:38" s="64" customFormat="1" ht="15">
      <c r="A41" s="61"/>
      <c r="B41" s="79" t="s">
        <v>95</v>
      </c>
      <c r="C41" s="79" t="s">
        <v>95</v>
      </c>
      <c r="D41" s="79" t="s">
        <v>95</v>
      </c>
      <c r="E41" s="80" t="s">
        <v>95</v>
      </c>
      <c r="F41" s="80" t="s">
        <v>95</v>
      </c>
      <c r="G41" s="80" t="s">
        <v>95</v>
      </c>
      <c r="H41" s="80" t="s">
        <v>95</v>
      </c>
      <c r="I41" s="80" t="s">
        <v>95</v>
      </c>
      <c r="J41" s="79" t="s">
        <v>95</v>
      </c>
      <c r="K41" s="79" t="s">
        <v>95</v>
      </c>
      <c r="L41" s="79" t="s">
        <v>95</v>
      </c>
      <c r="M41" s="79" t="s">
        <v>95</v>
      </c>
      <c r="N41" s="79" t="s">
        <v>95</v>
      </c>
      <c r="O41" s="79" t="s">
        <v>95</v>
      </c>
      <c r="P41" s="79"/>
      <c r="Q41" s="79"/>
      <c r="R41" s="79"/>
      <c r="S41" s="56"/>
      <c r="T41" s="62"/>
      <c r="U41" s="62"/>
      <c r="V41" s="62"/>
      <c r="W41" s="62"/>
      <c r="X41" s="62"/>
      <c r="Y41" s="62"/>
      <c r="Z41" s="62"/>
      <c r="AA41" s="62"/>
      <c r="AB41" s="68" t="s">
        <v>105</v>
      </c>
      <c r="AC41" s="52" t="s">
        <v>106</v>
      </c>
      <c r="AD41" s="119">
        <v>0</v>
      </c>
      <c r="AE41" s="96">
        <v>0</v>
      </c>
      <c r="AF41" s="63">
        <v>0</v>
      </c>
      <c r="AG41" s="63">
        <v>0</v>
      </c>
      <c r="AH41" s="63">
        <v>18</v>
      </c>
      <c r="AI41" s="63"/>
      <c r="AJ41" s="86">
        <f t="shared" si="0"/>
        <v>18</v>
      </c>
      <c r="AK41" s="85">
        <v>2019</v>
      </c>
      <c r="AL41" s="61"/>
    </row>
    <row r="42" spans="1:38" s="64" customFormat="1" ht="15">
      <c r="A42" s="61"/>
      <c r="B42" s="83">
        <v>6</v>
      </c>
      <c r="C42" s="83">
        <v>0</v>
      </c>
      <c r="D42" s="83">
        <v>2</v>
      </c>
      <c r="E42" s="84">
        <v>0</v>
      </c>
      <c r="F42" s="84">
        <v>5</v>
      </c>
      <c r="G42" s="84">
        <v>0</v>
      </c>
      <c r="H42" s="84">
        <v>2</v>
      </c>
      <c r="I42" s="84">
        <v>1</v>
      </c>
      <c r="J42" s="83">
        <v>7</v>
      </c>
      <c r="K42" s="83">
        <v>1</v>
      </c>
      <c r="L42" s="83">
        <v>1</v>
      </c>
      <c r="M42" s="83">
        <v>2</v>
      </c>
      <c r="N42" s="83">
        <v>0</v>
      </c>
      <c r="O42" s="83">
        <v>0</v>
      </c>
      <c r="P42" s="83"/>
      <c r="Q42" s="83"/>
      <c r="R42" s="83"/>
      <c r="S42" s="74"/>
      <c r="T42" s="75"/>
      <c r="U42" s="75"/>
      <c r="V42" s="75"/>
      <c r="W42" s="75"/>
      <c r="X42" s="75"/>
      <c r="Y42" s="75"/>
      <c r="Z42" s="75"/>
      <c r="AA42" s="75"/>
      <c r="AB42" s="76" t="s">
        <v>117</v>
      </c>
      <c r="AC42" s="77" t="s">
        <v>3</v>
      </c>
      <c r="AD42" s="98">
        <f>(AD44+AD43)</f>
        <v>223</v>
      </c>
      <c r="AE42" s="98">
        <f>(AE43+AE44)</f>
        <v>600</v>
      </c>
      <c r="AF42" s="78">
        <v>0</v>
      </c>
      <c r="AG42" s="78">
        <f>(AG46)</f>
        <v>0</v>
      </c>
      <c r="AH42" s="78">
        <f>(AH46)</f>
        <v>0</v>
      </c>
      <c r="AI42" s="78"/>
      <c r="AJ42" s="86">
        <f t="shared" si="0"/>
        <v>823</v>
      </c>
      <c r="AK42" s="85">
        <v>2019</v>
      </c>
      <c r="AL42" s="61"/>
    </row>
    <row r="43" spans="1:38" s="64" customFormat="1" ht="15">
      <c r="A43" s="61"/>
      <c r="B43" s="83"/>
      <c r="C43" s="83"/>
      <c r="D43" s="83"/>
      <c r="E43" s="84"/>
      <c r="F43" s="84"/>
      <c r="G43" s="84"/>
      <c r="H43" s="84"/>
      <c r="I43" s="84"/>
      <c r="J43" s="83"/>
      <c r="K43" s="83"/>
      <c r="L43" s="83"/>
      <c r="M43" s="83"/>
      <c r="N43" s="83"/>
      <c r="O43" s="83"/>
      <c r="P43" s="83"/>
      <c r="Q43" s="83"/>
      <c r="R43" s="83"/>
      <c r="S43" s="74"/>
      <c r="T43" s="75"/>
      <c r="U43" s="75"/>
      <c r="V43" s="75"/>
      <c r="W43" s="75"/>
      <c r="X43" s="75"/>
      <c r="Y43" s="75"/>
      <c r="Z43" s="75"/>
      <c r="AA43" s="75"/>
      <c r="AB43" s="76" t="s">
        <v>110</v>
      </c>
      <c r="AC43" s="77" t="s">
        <v>101</v>
      </c>
      <c r="AD43" s="98">
        <v>0</v>
      </c>
      <c r="AE43" s="98">
        <v>0</v>
      </c>
      <c r="AF43" s="78">
        <v>0</v>
      </c>
      <c r="AG43" s="78">
        <v>0</v>
      </c>
      <c r="AH43" s="78">
        <v>0</v>
      </c>
      <c r="AI43" s="78"/>
      <c r="AJ43" s="86">
        <f t="shared" si="0"/>
        <v>0</v>
      </c>
      <c r="AK43" s="85">
        <v>2019</v>
      </c>
      <c r="AL43" s="61"/>
    </row>
    <row r="44" spans="1:38" s="64" customFormat="1" ht="15">
      <c r="A44" s="61"/>
      <c r="B44" s="83"/>
      <c r="C44" s="83"/>
      <c r="D44" s="83"/>
      <c r="E44" s="84"/>
      <c r="F44" s="84"/>
      <c r="G44" s="84"/>
      <c r="H44" s="84"/>
      <c r="I44" s="84"/>
      <c r="J44" s="83"/>
      <c r="K44" s="83"/>
      <c r="L44" s="83"/>
      <c r="M44" s="83"/>
      <c r="N44" s="83"/>
      <c r="O44" s="83"/>
      <c r="P44" s="83"/>
      <c r="Q44" s="83"/>
      <c r="R44" s="83"/>
      <c r="S44" s="74"/>
      <c r="T44" s="75"/>
      <c r="U44" s="75"/>
      <c r="V44" s="75"/>
      <c r="W44" s="75"/>
      <c r="X44" s="75"/>
      <c r="Y44" s="75"/>
      <c r="Z44" s="75"/>
      <c r="AA44" s="75"/>
      <c r="AB44" s="76" t="s">
        <v>111</v>
      </c>
      <c r="AC44" s="77" t="s">
        <v>101</v>
      </c>
      <c r="AD44" s="98">
        <f>(AD46+AD47+AD48+AD49)</f>
        <v>223</v>
      </c>
      <c r="AE44" s="98">
        <f>(AE46)</f>
        <v>600</v>
      </c>
      <c r="AF44" s="78">
        <v>0</v>
      </c>
      <c r="AG44" s="78">
        <v>0</v>
      </c>
      <c r="AH44" s="78">
        <v>0</v>
      </c>
      <c r="AI44" s="78"/>
      <c r="AJ44" s="86">
        <f t="shared" si="0"/>
        <v>823</v>
      </c>
      <c r="AK44" s="85">
        <v>2019</v>
      </c>
      <c r="AL44" s="61"/>
    </row>
    <row r="45" spans="1:38" s="64" customFormat="1" ht="15">
      <c r="A45" s="61"/>
      <c r="B45" s="79" t="s">
        <v>95</v>
      </c>
      <c r="C45" s="79" t="s">
        <v>95</v>
      </c>
      <c r="D45" s="79" t="s">
        <v>95</v>
      </c>
      <c r="E45" s="80" t="s">
        <v>95</v>
      </c>
      <c r="F45" s="80" t="s">
        <v>95</v>
      </c>
      <c r="G45" s="80" t="s">
        <v>95</v>
      </c>
      <c r="H45" s="80" t="s">
        <v>95</v>
      </c>
      <c r="I45" s="80" t="s">
        <v>95</v>
      </c>
      <c r="J45" s="79" t="s">
        <v>95</v>
      </c>
      <c r="K45" s="79" t="s">
        <v>95</v>
      </c>
      <c r="L45" s="79" t="s">
        <v>95</v>
      </c>
      <c r="M45" s="79" t="s">
        <v>95</v>
      </c>
      <c r="N45" s="79" t="s">
        <v>95</v>
      </c>
      <c r="O45" s="79" t="s">
        <v>95</v>
      </c>
      <c r="P45" s="79"/>
      <c r="Q45" s="79"/>
      <c r="R45" s="79"/>
      <c r="S45" s="56"/>
      <c r="T45" s="62"/>
      <c r="U45" s="62"/>
      <c r="V45" s="62"/>
      <c r="W45" s="62"/>
      <c r="X45" s="62"/>
      <c r="Y45" s="62"/>
      <c r="Z45" s="62"/>
      <c r="AA45" s="62"/>
      <c r="AB45" s="68" t="s">
        <v>103</v>
      </c>
      <c r="AC45" s="52" t="s">
        <v>94</v>
      </c>
      <c r="AD45" s="119">
        <v>3</v>
      </c>
      <c r="AE45" s="96"/>
      <c r="AF45" s="63">
        <v>4</v>
      </c>
      <c r="AG45" s="63">
        <v>4</v>
      </c>
      <c r="AH45" s="63">
        <v>5</v>
      </c>
      <c r="AI45" s="63"/>
      <c r="AJ45" s="86">
        <f t="shared" si="0"/>
        <v>16</v>
      </c>
      <c r="AK45" s="85">
        <v>2019</v>
      </c>
      <c r="AL45" s="61"/>
    </row>
    <row r="46" spans="1:38" s="64" customFormat="1" ht="15">
      <c r="A46" s="61"/>
      <c r="B46" s="87">
        <v>6</v>
      </c>
      <c r="C46" s="87">
        <v>0</v>
      </c>
      <c r="D46" s="87">
        <v>2</v>
      </c>
      <c r="E46" s="88">
        <v>0</v>
      </c>
      <c r="F46" s="88">
        <v>5</v>
      </c>
      <c r="G46" s="88">
        <v>0</v>
      </c>
      <c r="H46" s="88">
        <v>2</v>
      </c>
      <c r="I46" s="88">
        <v>1</v>
      </c>
      <c r="J46" s="87">
        <v>7</v>
      </c>
      <c r="K46" s="87">
        <v>1</v>
      </c>
      <c r="L46" s="87">
        <v>0</v>
      </c>
      <c r="M46" s="87">
        <v>2</v>
      </c>
      <c r="N46" s="87">
        <v>4</v>
      </c>
      <c r="O46" s="87">
        <v>0</v>
      </c>
      <c r="P46" s="87">
        <v>0</v>
      </c>
      <c r="Q46" s="87">
        <v>1</v>
      </c>
      <c r="R46" s="87" t="s">
        <v>125</v>
      </c>
      <c r="S46" s="89"/>
      <c r="T46" s="90"/>
      <c r="U46" s="90"/>
      <c r="V46" s="90"/>
      <c r="W46" s="90"/>
      <c r="X46" s="90"/>
      <c r="Y46" s="90"/>
      <c r="Z46" s="90"/>
      <c r="AA46" s="90"/>
      <c r="AB46" s="91" t="s">
        <v>130</v>
      </c>
      <c r="AC46" s="93" t="s">
        <v>101</v>
      </c>
      <c r="AD46" s="99">
        <v>0</v>
      </c>
      <c r="AE46" s="99">
        <v>600</v>
      </c>
      <c r="AF46" s="95"/>
      <c r="AG46" s="95">
        <v>0</v>
      </c>
      <c r="AH46" s="95">
        <v>0</v>
      </c>
      <c r="AI46" s="92"/>
      <c r="AJ46" s="100">
        <f t="shared" si="0"/>
        <v>600</v>
      </c>
      <c r="AK46" s="85">
        <v>2019</v>
      </c>
      <c r="AL46" s="61"/>
    </row>
    <row r="47" spans="1:38" s="64" customFormat="1" ht="24">
      <c r="A47" s="61"/>
      <c r="B47" s="87">
        <v>6</v>
      </c>
      <c r="C47" s="87">
        <v>0</v>
      </c>
      <c r="D47" s="87">
        <v>2</v>
      </c>
      <c r="E47" s="88">
        <v>0</v>
      </c>
      <c r="F47" s="88">
        <v>5</v>
      </c>
      <c r="G47" s="88">
        <v>0</v>
      </c>
      <c r="H47" s="88">
        <v>2</v>
      </c>
      <c r="I47" s="88">
        <v>1</v>
      </c>
      <c r="J47" s="87">
        <v>7</v>
      </c>
      <c r="K47" s="87">
        <v>1</v>
      </c>
      <c r="L47" s="87">
        <v>1</v>
      </c>
      <c r="M47" s="87">
        <v>2</v>
      </c>
      <c r="N47" s="87">
        <v>0</v>
      </c>
      <c r="O47" s="87">
        <v>2</v>
      </c>
      <c r="P47" s="87"/>
      <c r="Q47" s="87"/>
      <c r="R47" s="87"/>
      <c r="S47" s="89"/>
      <c r="T47" s="90"/>
      <c r="U47" s="90"/>
      <c r="V47" s="90"/>
      <c r="W47" s="90"/>
      <c r="X47" s="90"/>
      <c r="Y47" s="90"/>
      <c r="Z47" s="90"/>
      <c r="AA47" s="90"/>
      <c r="AB47" s="91" t="s">
        <v>121</v>
      </c>
      <c r="AC47" s="93" t="s">
        <v>101</v>
      </c>
      <c r="AD47" s="99">
        <v>72.9</v>
      </c>
      <c r="AE47" s="99">
        <v>0</v>
      </c>
      <c r="AF47" s="95">
        <v>0</v>
      </c>
      <c r="AG47" s="95">
        <v>0</v>
      </c>
      <c r="AH47" s="95">
        <v>0</v>
      </c>
      <c r="AI47" s="92"/>
      <c r="AJ47" s="100">
        <f t="shared" si="0"/>
        <v>72.9</v>
      </c>
      <c r="AK47" s="85"/>
      <c r="AL47" s="61"/>
    </row>
    <row r="48" spans="1:38" s="64" customFormat="1" ht="24">
      <c r="A48" s="61"/>
      <c r="B48" s="87">
        <v>6</v>
      </c>
      <c r="C48" s="87">
        <v>0</v>
      </c>
      <c r="D48" s="87">
        <v>2</v>
      </c>
      <c r="E48" s="88">
        <v>0</v>
      </c>
      <c r="F48" s="88">
        <v>5</v>
      </c>
      <c r="G48" s="88">
        <v>0</v>
      </c>
      <c r="H48" s="88">
        <v>2</v>
      </c>
      <c r="I48" s="88">
        <v>1</v>
      </c>
      <c r="J48" s="87">
        <v>7</v>
      </c>
      <c r="K48" s="87">
        <v>1</v>
      </c>
      <c r="L48" s="87">
        <v>1</v>
      </c>
      <c r="M48" s="87">
        <v>2</v>
      </c>
      <c r="N48" s="87">
        <v>0</v>
      </c>
      <c r="O48" s="87">
        <v>3</v>
      </c>
      <c r="P48" s="87"/>
      <c r="Q48" s="87"/>
      <c r="R48" s="87"/>
      <c r="S48" s="89"/>
      <c r="T48" s="90"/>
      <c r="U48" s="90"/>
      <c r="V48" s="90"/>
      <c r="W48" s="90"/>
      <c r="X48" s="90"/>
      <c r="Y48" s="90"/>
      <c r="Z48" s="90"/>
      <c r="AA48" s="90"/>
      <c r="AB48" s="91" t="s">
        <v>122</v>
      </c>
      <c r="AC48" s="93" t="s">
        <v>101</v>
      </c>
      <c r="AD48" s="99">
        <v>149.7</v>
      </c>
      <c r="AE48" s="99">
        <v>0</v>
      </c>
      <c r="AF48" s="95">
        <v>0</v>
      </c>
      <c r="AG48" s="95">
        <v>0</v>
      </c>
      <c r="AH48" s="95">
        <v>0</v>
      </c>
      <c r="AI48" s="92"/>
      <c r="AJ48" s="100">
        <f t="shared" si="0"/>
        <v>149.7</v>
      </c>
      <c r="AK48" s="85"/>
      <c r="AL48" s="61"/>
    </row>
    <row r="49" spans="1:38" s="64" customFormat="1" ht="24">
      <c r="A49" s="61"/>
      <c r="B49" s="87">
        <v>6</v>
      </c>
      <c r="C49" s="87">
        <v>0</v>
      </c>
      <c r="D49" s="87">
        <v>2</v>
      </c>
      <c r="E49" s="88">
        <v>0</v>
      </c>
      <c r="F49" s="88">
        <v>5</v>
      </c>
      <c r="G49" s="88">
        <v>0</v>
      </c>
      <c r="H49" s="88">
        <v>2</v>
      </c>
      <c r="I49" s="88">
        <v>1</v>
      </c>
      <c r="J49" s="87">
        <v>7</v>
      </c>
      <c r="K49" s="87">
        <v>1</v>
      </c>
      <c r="L49" s="87">
        <v>1</v>
      </c>
      <c r="M49" s="87">
        <v>3</v>
      </c>
      <c r="N49" s="87">
        <v>0</v>
      </c>
      <c r="O49" s="87">
        <v>1</v>
      </c>
      <c r="P49" s="87"/>
      <c r="Q49" s="87"/>
      <c r="R49" s="87"/>
      <c r="S49" s="89"/>
      <c r="T49" s="90"/>
      <c r="U49" s="90"/>
      <c r="V49" s="90"/>
      <c r="W49" s="90"/>
      <c r="X49" s="90"/>
      <c r="Y49" s="90"/>
      <c r="Z49" s="90"/>
      <c r="AA49" s="90"/>
      <c r="AB49" s="91" t="s">
        <v>124</v>
      </c>
      <c r="AC49" s="120" t="s">
        <v>101</v>
      </c>
      <c r="AD49" s="99">
        <v>0.4</v>
      </c>
      <c r="AE49" s="116"/>
      <c r="AF49" s="116"/>
      <c r="AG49" s="116"/>
      <c r="AH49" s="116"/>
      <c r="AI49" s="117"/>
      <c r="AJ49" s="100"/>
      <c r="AK49" s="85"/>
      <c r="AL49" s="61"/>
    </row>
    <row r="50" spans="1:38" s="64" customFormat="1" ht="24">
      <c r="A50" s="61"/>
      <c r="B50" s="87">
        <v>6</v>
      </c>
      <c r="C50" s="87">
        <v>0</v>
      </c>
      <c r="D50" s="87">
        <v>2</v>
      </c>
      <c r="E50" s="88">
        <v>0</v>
      </c>
      <c r="F50" s="88">
        <v>5</v>
      </c>
      <c r="G50" s="88">
        <v>0</v>
      </c>
      <c r="H50" s="88">
        <v>2</v>
      </c>
      <c r="I50" s="88">
        <v>1</v>
      </c>
      <c r="J50" s="87">
        <v>7</v>
      </c>
      <c r="K50" s="87">
        <v>1</v>
      </c>
      <c r="L50" s="87">
        <v>1</v>
      </c>
      <c r="M50" s="87">
        <v>2</v>
      </c>
      <c r="N50" s="87">
        <v>0</v>
      </c>
      <c r="O50" s="87">
        <v>2</v>
      </c>
      <c r="P50" s="87"/>
      <c r="Q50" s="87"/>
      <c r="R50" s="87"/>
      <c r="S50" s="89"/>
      <c r="T50" s="90"/>
      <c r="U50" s="90"/>
      <c r="V50" s="90"/>
      <c r="W50" s="90"/>
      <c r="X50" s="90"/>
      <c r="Y50" s="90"/>
      <c r="Z50" s="90"/>
      <c r="AA50" s="90"/>
      <c r="AB50" s="91" t="s">
        <v>104</v>
      </c>
      <c r="AC50" s="93" t="s">
        <v>107</v>
      </c>
      <c r="AD50" s="94" t="s">
        <v>108</v>
      </c>
      <c r="AE50" s="99" t="s">
        <v>108</v>
      </c>
      <c r="AF50" s="95" t="s">
        <v>108</v>
      </c>
      <c r="AG50" s="95" t="s">
        <v>108</v>
      </c>
      <c r="AH50" s="95" t="s">
        <v>108</v>
      </c>
      <c r="AI50" s="95"/>
      <c r="AJ50" s="86">
        <f t="shared" si="0"/>
        <v>0</v>
      </c>
      <c r="AK50" s="85">
        <v>2019</v>
      </c>
      <c r="AL50" s="61"/>
    </row>
    <row r="51" spans="1:38" s="64" customFormat="1" ht="15">
      <c r="A51" s="61"/>
      <c r="B51" s="79" t="s">
        <v>95</v>
      </c>
      <c r="C51" s="79" t="s">
        <v>95</v>
      </c>
      <c r="D51" s="79" t="s">
        <v>95</v>
      </c>
      <c r="E51" s="80" t="s">
        <v>95</v>
      </c>
      <c r="F51" s="80" t="s">
        <v>95</v>
      </c>
      <c r="G51" s="80" t="s">
        <v>95</v>
      </c>
      <c r="H51" s="80" t="s">
        <v>95</v>
      </c>
      <c r="I51" s="80" t="s">
        <v>95</v>
      </c>
      <c r="J51" s="79" t="s">
        <v>95</v>
      </c>
      <c r="K51" s="79" t="s">
        <v>95</v>
      </c>
      <c r="L51" s="79" t="s">
        <v>95</v>
      </c>
      <c r="M51" s="79" t="s">
        <v>95</v>
      </c>
      <c r="N51" s="79" t="s">
        <v>95</v>
      </c>
      <c r="O51" s="79" t="s">
        <v>95</v>
      </c>
      <c r="P51" s="79"/>
      <c r="Q51" s="79"/>
      <c r="R51" s="79"/>
      <c r="S51" s="56"/>
      <c r="T51" s="62"/>
      <c r="U51" s="62"/>
      <c r="V51" s="62"/>
      <c r="W51" s="62"/>
      <c r="X51" s="62"/>
      <c r="Y51" s="62"/>
      <c r="Z51" s="62"/>
      <c r="AA51" s="62"/>
      <c r="AB51" s="68" t="s">
        <v>109</v>
      </c>
      <c r="AC51" s="52" t="s">
        <v>93</v>
      </c>
      <c r="AD51" s="53"/>
      <c r="AE51" s="96"/>
      <c r="AF51" s="63"/>
      <c r="AG51" s="63"/>
      <c r="AH51" s="63"/>
      <c r="AI51" s="63"/>
      <c r="AJ51" s="86">
        <f t="shared" si="0"/>
        <v>0</v>
      </c>
      <c r="AK51" s="85">
        <v>2019</v>
      </c>
      <c r="AL51" s="61"/>
    </row>
    <row r="52" spans="1:37" s="41" customFormat="1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1"/>
      <c r="N52" s="61"/>
      <c r="O52" s="61"/>
      <c r="P52" s="61"/>
      <c r="Q52" s="61"/>
      <c r="R52" s="61"/>
      <c r="S52" s="61"/>
      <c r="T52" s="67"/>
      <c r="U52" s="67"/>
      <c r="V52" s="67"/>
      <c r="W52" s="67"/>
      <c r="X52" s="67"/>
      <c r="Y52" s="67"/>
      <c r="Z52" s="67"/>
      <c r="AA52" s="67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41" customFormat="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1"/>
      <c r="N53" s="61"/>
      <c r="O53" s="61"/>
      <c r="P53" s="61"/>
      <c r="Q53" s="61"/>
      <c r="R53" s="61"/>
      <c r="S53" s="61"/>
      <c r="T53" s="67"/>
      <c r="U53" s="67"/>
      <c r="V53" s="67"/>
      <c r="W53" s="67"/>
      <c r="X53" s="67"/>
      <c r="Y53" s="67"/>
      <c r="Z53" s="67"/>
      <c r="AA53" s="67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41" customFormat="1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1"/>
      <c r="N54" s="61"/>
      <c r="O54" s="61"/>
      <c r="P54" s="61"/>
      <c r="Q54" s="61"/>
      <c r="R54" s="61"/>
      <c r="S54" s="61"/>
      <c r="T54" s="67"/>
      <c r="U54" s="67"/>
      <c r="V54" s="67"/>
      <c r="W54" s="67"/>
      <c r="X54" s="67"/>
      <c r="Y54" s="67"/>
      <c r="Z54" s="67"/>
      <c r="AA54" s="67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41" customFormat="1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1"/>
      <c r="N55" s="61"/>
      <c r="O55" s="61"/>
      <c r="P55" s="61"/>
      <c r="Q55" s="61"/>
      <c r="R55" s="61"/>
      <c r="S55" s="61"/>
      <c r="T55" s="67"/>
      <c r="U55" s="67"/>
      <c r="V55" s="67"/>
      <c r="W55" s="67"/>
      <c r="X55" s="67"/>
      <c r="Y55" s="67"/>
      <c r="Z55" s="67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41" customFormat="1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1"/>
      <c r="N56" s="61"/>
      <c r="O56" s="61"/>
      <c r="P56" s="61"/>
      <c r="Q56" s="61"/>
      <c r="R56" s="61"/>
      <c r="S56" s="61"/>
      <c r="T56" s="67"/>
      <c r="U56" s="67"/>
      <c r="V56" s="67"/>
      <c r="W56" s="67"/>
      <c r="X56" s="67"/>
      <c r="Y56" s="67"/>
      <c r="Z56" s="67"/>
      <c r="AA56" s="67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41" customFormat="1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1"/>
      <c r="N57" s="61"/>
      <c r="O57" s="61"/>
      <c r="P57" s="61"/>
      <c r="Q57" s="61"/>
      <c r="R57" s="61"/>
      <c r="S57" s="61"/>
      <c r="T57" s="67"/>
      <c r="U57" s="67"/>
      <c r="V57" s="67"/>
      <c r="W57" s="67"/>
      <c r="X57" s="67"/>
      <c r="Y57" s="67"/>
      <c r="Z57" s="67"/>
      <c r="AA57" s="67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41" customFormat="1" ht="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1"/>
      <c r="N58" s="61"/>
      <c r="O58" s="61"/>
      <c r="P58" s="61"/>
      <c r="Q58" s="61"/>
      <c r="R58" s="61"/>
      <c r="S58" s="61"/>
      <c r="T58" s="67"/>
      <c r="U58" s="67"/>
      <c r="V58" s="67"/>
      <c r="W58" s="67"/>
      <c r="X58" s="67"/>
      <c r="Y58" s="67"/>
      <c r="Z58" s="67"/>
      <c r="AA58" s="67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41" customFormat="1" ht="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1"/>
      <c r="N59" s="61"/>
      <c r="O59" s="61"/>
      <c r="P59" s="61"/>
      <c r="Q59" s="61"/>
      <c r="R59" s="61"/>
      <c r="S59" s="61"/>
      <c r="T59" s="67"/>
      <c r="U59" s="67"/>
      <c r="V59" s="67"/>
      <c r="W59" s="67"/>
      <c r="X59" s="67"/>
      <c r="Y59" s="67"/>
      <c r="Z59" s="67"/>
      <c r="AA59" s="67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41" customFormat="1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1"/>
      <c r="N60" s="61"/>
      <c r="O60" s="61"/>
      <c r="P60" s="61"/>
      <c r="Q60" s="61"/>
      <c r="R60" s="61"/>
      <c r="S60" s="61"/>
      <c r="T60" s="67"/>
      <c r="U60" s="67"/>
      <c r="V60" s="67"/>
      <c r="W60" s="67"/>
      <c r="X60" s="67"/>
      <c r="Y60" s="67"/>
      <c r="Z60" s="67"/>
      <c r="AA60" s="67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41" customFormat="1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1"/>
      <c r="N61" s="61"/>
      <c r="O61" s="61"/>
      <c r="P61" s="61"/>
      <c r="Q61" s="61"/>
      <c r="R61" s="61"/>
      <c r="S61" s="61"/>
      <c r="T61" s="67"/>
      <c r="U61" s="67"/>
      <c r="V61" s="67"/>
      <c r="W61" s="67"/>
      <c r="X61" s="67"/>
      <c r="Y61" s="67"/>
      <c r="Z61" s="67"/>
      <c r="AA61" s="67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41" customFormat="1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1"/>
      <c r="N62" s="61"/>
      <c r="O62" s="61"/>
      <c r="P62" s="61"/>
      <c r="Q62" s="61"/>
      <c r="R62" s="61"/>
      <c r="S62" s="61"/>
      <c r="T62" s="67"/>
      <c r="U62" s="67"/>
      <c r="V62" s="67"/>
      <c r="W62" s="67"/>
      <c r="X62" s="67"/>
      <c r="Y62" s="67"/>
      <c r="Z62" s="67"/>
      <c r="AA62" s="67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41" customFormat="1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1"/>
      <c r="N63" s="61"/>
      <c r="O63" s="61"/>
      <c r="P63" s="61"/>
      <c r="Q63" s="61"/>
      <c r="R63" s="61"/>
      <c r="S63" s="61"/>
      <c r="T63" s="67"/>
      <c r="U63" s="67"/>
      <c r="V63" s="67"/>
      <c r="W63" s="67"/>
      <c r="X63" s="67"/>
      <c r="Y63" s="67"/>
      <c r="Z63" s="67"/>
      <c r="AA63" s="67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s="41" customFormat="1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1"/>
      <c r="N64" s="61"/>
      <c r="O64" s="61"/>
      <c r="P64" s="61"/>
      <c r="Q64" s="61"/>
      <c r="R64" s="61"/>
      <c r="S64" s="61"/>
      <c r="T64" s="67"/>
      <c r="U64" s="67"/>
      <c r="V64" s="67"/>
      <c r="W64" s="67"/>
      <c r="X64" s="67"/>
      <c r="Y64" s="67"/>
      <c r="Z64" s="67"/>
      <c r="AA64" s="67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s="41" customFormat="1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1"/>
      <c r="N65" s="61"/>
      <c r="O65" s="61"/>
      <c r="P65" s="61"/>
      <c r="Q65" s="61"/>
      <c r="R65" s="61"/>
      <c r="S65" s="61"/>
      <c r="T65" s="67"/>
      <c r="U65" s="67"/>
      <c r="V65" s="67"/>
      <c r="W65" s="67"/>
      <c r="X65" s="67"/>
      <c r="Y65" s="67"/>
      <c r="Z65" s="67"/>
      <c r="AA65" s="67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s="41" customFormat="1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1"/>
      <c r="N66" s="61"/>
      <c r="O66" s="61"/>
      <c r="P66" s="61"/>
      <c r="Q66" s="61"/>
      <c r="R66" s="61"/>
      <c r="S66" s="61"/>
      <c r="T66" s="67"/>
      <c r="U66" s="67"/>
      <c r="V66" s="67"/>
      <c r="W66" s="67"/>
      <c r="X66" s="67"/>
      <c r="Y66" s="67"/>
      <c r="Z66" s="67"/>
      <c r="AA66" s="67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s="41" customFormat="1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1"/>
      <c r="N67" s="61"/>
      <c r="O67" s="61"/>
      <c r="P67" s="61"/>
      <c r="Q67" s="61"/>
      <c r="R67" s="61"/>
      <c r="S67" s="61"/>
      <c r="T67" s="67"/>
      <c r="U67" s="67"/>
      <c r="V67" s="67"/>
      <c r="W67" s="67"/>
      <c r="X67" s="67"/>
      <c r="Y67" s="67"/>
      <c r="Z67" s="67"/>
      <c r="AA67" s="67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s="41" customFormat="1" ht="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1"/>
      <c r="N68" s="61"/>
      <c r="O68" s="61"/>
      <c r="P68" s="61"/>
      <c r="Q68" s="61"/>
      <c r="R68" s="61"/>
      <c r="S68" s="61"/>
      <c r="T68" s="67"/>
      <c r="U68" s="67"/>
      <c r="V68" s="67"/>
      <c r="W68" s="67"/>
      <c r="X68" s="67"/>
      <c r="Y68" s="67"/>
      <c r="Z68" s="67"/>
      <c r="AA68" s="67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41" customFormat="1" ht="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1"/>
      <c r="N69" s="61"/>
      <c r="O69" s="61"/>
      <c r="P69" s="61"/>
      <c r="Q69" s="61"/>
      <c r="R69" s="61"/>
      <c r="S69" s="61"/>
      <c r="T69" s="67"/>
      <c r="U69" s="67"/>
      <c r="V69" s="67"/>
      <c r="W69" s="67"/>
      <c r="X69" s="67"/>
      <c r="Y69" s="67"/>
      <c r="Z69" s="67"/>
      <c r="AA69" s="67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s="41" customFormat="1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1"/>
      <c r="N70" s="61"/>
      <c r="O70" s="61"/>
      <c r="P70" s="61"/>
      <c r="Q70" s="61"/>
      <c r="R70" s="61"/>
      <c r="S70" s="61"/>
      <c r="T70" s="67"/>
      <c r="U70" s="67"/>
      <c r="V70" s="67"/>
      <c r="W70" s="67"/>
      <c r="X70" s="67"/>
      <c r="Y70" s="67"/>
      <c r="Z70" s="67"/>
      <c r="AA70" s="67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s="41" customFormat="1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1"/>
      <c r="N71" s="61"/>
      <c r="O71" s="61"/>
      <c r="P71" s="61"/>
      <c r="Q71" s="61"/>
      <c r="R71" s="61"/>
      <c r="S71" s="61"/>
      <c r="T71" s="67"/>
      <c r="U71" s="67"/>
      <c r="V71" s="67"/>
      <c r="W71" s="67"/>
      <c r="X71" s="67"/>
      <c r="Y71" s="67"/>
      <c r="Z71" s="67"/>
      <c r="AA71" s="67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41" customFormat="1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1"/>
      <c r="N72" s="61"/>
      <c r="O72" s="61"/>
      <c r="P72" s="61"/>
      <c r="Q72" s="61"/>
      <c r="R72" s="61"/>
      <c r="S72" s="61"/>
      <c r="T72" s="67"/>
      <c r="U72" s="67"/>
      <c r="V72" s="67"/>
      <c r="W72" s="67"/>
      <c r="X72" s="67"/>
      <c r="Y72" s="67"/>
      <c r="Z72" s="67"/>
      <c r="AA72" s="67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41" customFormat="1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1"/>
      <c r="N73" s="61"/>
      <c r="O73" s="61"/>
      <c r="P73" s="61"/>
      <c r="Q73" s="61"/>
      <c r="R73" s="61"/>
      <c r="S73" s="61"/>
      <c r="T73" s="67"/>
      <c r="U73" s="67"/>
      <c r="V73" s="67"/>
      <c r="W73" s="67"/>
      <c r="X73" s="67"/>
      <c r="Y73" s="67"/>
      <c r="Z73" s="67"/>
      <c r="AA73" s="67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41" customFormat="1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1"/>
      <c r="N74" s="61"/>
      <c r="O74" s="61"/>
      <c r="P74" s="61"/>
      <c r="Q74" s="61"/>
      <c r="R74" s="61"/>
      <c r="S74" s="61"/>
      <c r="T74" s="67"/>
      <c r="U74" s="67"/>
      <c r="V74" s="67"/>
      <c r="W74" s="67"/>
      <c r="X74" s="67"/>
      <c r="Y74" s="67"/>
      <c r="Z74" s="67"/>
      <c r="AA74" s="67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s="41" customFormat="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1"/>
      <c r="N75" s="61"/>
      <c r="O75" s="61"/>
      <c r="P75" s="61"/>
      <c r="Q75" s="61"/>
      <c r="R75" s="61"/>
      <c r="S75" s="61"/>
      <c r="T75" s="67"/>
      <c r="U75" s="67"/>
      <c r="V75" s="67"/>
      <c r="W75" s="67"/>
      <c r="X75" s="67"/>
      <c r="Y75" s="67"/>
      <c r="Z75" s="67"/>
      <c r="AA75" s="67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1"/>
      <c r="S76" s="61"/>
      <c r="T76" s="67"/>
      <c r="U76" s="67"/>
      <c r="V76" s="67"/>
      <c r="W76" s="67"/>
      <c r="X76" s="67"/>
      <c r="Y76" s="67"/>
      <c r="Z76" s="67"/>
      <c r="AA76" s="67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1"/>
      <c r="S77" s="61"/>
      <c r="T77" s="67"/>
      <c r="U77" s="67"/>
      <c r="V77" s="67"/>
      <c r="W77" s="67"/>
      <c r="X77" s="67"/>
      <c r="Y77" s="67"/>
      <c r="Z77" s="67"/>
      <c r="AA77" s="67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1"/>
      <c r="S78" s="61"/>
      <c r="T78" s="67"/>
      <c r="U78" s="67"/>
      <c r="V78" s="67"/>
      <c r="W78" s="67"/>
      <c r="X78" s="67"/>
      <c r="Y78" s="67"/>
      <c r="Z78" s="67"/>
      <c r="AA78" s="67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1"/>
      <c r="S79" s="61"/>
      <c r="T79" s="67"/>
      <c r="U79" s="67"/>
      <c r="V79" s="67"/>
      <c r="W79" s="67"/>
      <c r="X79" s="67"/>
      <c r="Y79" s="67"/>
      <c r="Z79" s="67"/>
      <c r="AA79" s="67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1"/>
      <c r="S80" s="61"/>
      <c r="T80" s="67"/>
      <c r="U80" s="67"/>
      <c r="V80" s="67"/>
      <c r="W80" s="67"/>
      <c r="X80" s="67"/>
      <c r="Y80" s="67"/>
      <c r="Z80" s="67"/>
      <c r="AA80" s="67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1"/>
      <c r="S81" s="61"/>
      <c r="T81" s="67"/>
      <c r="U81" s="67"/>
      <c r="V81" s="67"/>
      <c r="W81" s="67"/>
      <c r="X81" s="67"/>
      <c r="Y81" s="67"/>
      <c r="Z81" s="67"/>
      <c r="AA81" s="67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1"/>
      <c r="S82" s="61"/>
      <c r="T82" s="67"/>
      <c r="U82" s="67"/>
      <c r="V82" s="67"/>
      <c r="W82" s="67"/>
      <c r="X82" s="67"/>
      <c r="Y82" s="67"/>
      <c r="Z82" s="67"/>
      <c r="AA82" s="67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1"/>
      <c r="S83" s="61"/>
      <c r="T83" s="67"/>
      <c r="U83" s="67"/>
      <c r="V83" s="67"/>
      <c r="W83" s="67"/>
      <c r="X83" s="67"/>
      <c r="Y83" s="67"/>
      <c r="Z83" s="67"/>
      <c r="AA83" s="67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1"/>
      <c r="S84" s="61"/>
      <c r="T84" s="67"/>
      <c r="U84" s="67"/>
      <c r="V84" s="67"/>
      <c r="W84" s="67"/>
      <c r="X84" s="67"/>
      <c r="Y84" s="67"/>
      <c r="Z84" s="67"/>
      <c r="AA84" s="67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1"/>
      <c r="S85" s="61"/>
      <c r="T85" s="67"/>
      <c r="U85" s="67"/>
      <c r="V85" s="67"/>
      <c r="W85" s="67"/>
      <c r="X85" s="67"/>
      <c r="Y85" s="67"/>
      <c r="Z85" s="67"/>
      <c r="AA85" s="67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1"/>
      <c r="S86" s="61"/>
      <c r="T86" s="67"/>
      <c r="U86" s="67"/>
      <c r="V86" s="67"/>
      <c r="W86" s="67"/>
      <c r="X86" s="67"/>
      <c r="Y86" s="67"/>
      <c r="Z86" s="67"/>
      <c r="AA86" s="67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1"/>
      <c r="S87" s="61"/>
      <c r="T87" s="67"/>
      <c r="U87" s="67"/>
      <c r="V87" s="67"/>
      <c r="W87" s="67"/>
      <c r="X87" s="67"/>
      <c r="Y87" s="67"/>
      <c r="Z87" s="67"/>
      <c r="AA87" s="67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1"/>
      <c r="S88" s="61"/>
      <c r="T88" s="67"/>
      <c r="U88" s="67"/>
      <c r="V88" s="67"/>
      <c r="W88" s="67"/>
      <c r="X88" s="67"/>
      <c r="Y88" s="67"/>
      <c r="Z88" s="67"/>
      <c r="AA88" s="67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1"/>
      <c r="S89" s="61"/>
      <c r="T89" s="67"/>
      <c r="U89" s="67"/>
      <c r="V89" s="67"/>
      <c r="W89" s="67"/>
      <c r="X89" s="67"/>
      <c r="Y89" s="67"/>
      <c r="Z89" s="67"/>
      <c r="AA89" s="67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1"/>
      <c r="S90" s="61"/>
      <c r="T90" s="67"/>
      <c r="U90" s="67"/>
      <c r="V90" s="67"/>
      <c r="W90" s="67"/>
      <c r="X90" s="67"/>
      <c r="Y90" s="67"/>
      <c r="Z90" s="67"/>
      <c r="AA90" s="67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1"/>
      <c r="S91" s="61"/>
      <c r="T91" s="67"/>
      <c r="U91" s="67"/>
      <c r="V91" s="67"/>
      <c r="W91" s="67"/>
      <c r="X91" s="67"/>
      <c r="Y91" s="67"/>
      <c r="Z91" s="67"/>
      <c r="AA91" s="67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1"/>
      <c r="S92" s="61"/>
      <c r="T92" s="67"/>
      <c r="U92" s="67"/>
      <c r="V92" s="67"/>
      <c r="W92" s="67"/>
      <c r="X92" s="67"/>
      <c r="Y92" s="67"/>
      <c r="Z92" s="67"/>
      <c r="AA92" s="67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1"/>
      <c r="S93" s="61"/>
      <c r="T93" s="67"/>
      <c r="U93" s="67"/>
      <c r="V93" s="67"/>
      <c r="W93" s="67"/>
      <c r="X93" s="67"/>
      <c r="Y93" s="67"/>
      <c r="Z93" s="67"/>
      <c r="AA93" s="67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1"/>
      <c r="S94" s="61"/>
      <c r="T94" s="67"/>
      <c r="U94" s="67"/>
      <c r="V94" s="67"/>
      <c r="W94" s="67"/>
      <c r="X94" s="67"/>
      <c r="Y94" s="67"/>
      <c r="Z94" s="67"/>
      <c r="AA94" s="67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1"/>
      <c r="S95" s="61"/>
      <c r="T95" s="67"/>
      <c r="U95" s="67"/>
      <c r="V95" s="67"/>
      <c r="W95" s="67"/>
      <c r="X95" s="67"/>
      <c r="Y95" s="67"/>
      <c r="Z95" s="67"/>
      <c r="AA95" s="67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1"/>
      <c r="S96" s="61"/>
      <c r="T96" s="67"/>
      <c r="U96" s="67"/>
      <c r="V96" s="67"/>
      <c r="W96" s="67"/>
      <c r="X96" s="67"/>
      <c r="Y96" s="67"/>
      <c r="Z96" s="67"/>
      <c r="AA96" s="67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1"/>
      <c r="S97" s="61"/>
      <c r="T97" s="67"/>
      <c r="U97" s="67"/>
      <c r="V97" s="67"/>
      <c r="W97" s="67"/>
      <c r="X97" s="67"/>
      <c r="Y97" s="67"/>
      <c r="Z97" s="67"/>
      <c r="AA97" s="67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1"/>
      <c r="S98" s="61"/>
      <c r="T98" s="67"/>
      <c r="U98" s="67"/>
      <c r="V98" s="67"/>
      <c r="W98" s="67"/>
      <c r="X98" s="67"/>
      <c r="Y98" s="67"/>
      <c r="Z98" s="67"/>
      <c r="AA98" s="67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1"/>
      <c r="S99" s="61"/>
      <c r="T99" s="67"/>
      <c r="U99" s="67"/>
      <c r="V99" s="67"/>
      <c r="W99" s="67"/>
      <c r="X99" s="67"/>
      <c r="Y99" s="67"/>
      <c r="Z99" s="67"/>
      <c r="AA99" s="67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1"/>
      <c r="S100" s="61"/>
      <c r="T100" s="67"/>
      <c r="U100" s="67"/>
      <c r="V100" s="67"/>
      <c r="W100" s="67"/>
      <c r="X100" s="67"/>
      <c r="Y100" s="67"/>
      <c r="Z100" s="67"/>
      <c r="AA100" s="67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1"/>
      <c r="S101" s="61"/>
      <c r="T101" s="67"/>
      <c r="U101" s="67"/>
      <c r="V101" s="67"/>
      <c r="W101" s="67"/>
      <c r="X101" s="67"/>
      <c r="Y101" s="67"/>
      <c r="Z101" s="67"/>
      <c r="AA101" s="67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1"/>
      <c r="S102" s="61"/>
      <c r="T102" s="67"/>
      <c r="U102" s="67"/>
      <c r="V102" s="67"/>
      <c r="W102" s="67"/>
      <c r="X102" s="67"/>
      <c r="Y102" s="67"/>
      <c r="Z102" s="67"/>
      <c r="AA102" s="67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1"/>
      <c r="S103" s="61"/>
      <c r="T103" s="67"/>
      <c r="U103" s="67"/>
      <c r="V103" s="67"/>
      <c r="W103" s="67"/>
      <c r="X103" s="67"/>
      <c r="Y103" s="67"/>
      <c r="Z103" s="67"/>
      <c r="AA103" s="67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1"/>
      <c r="S104" s="61"/>
      <c r="T104" s="67"/>
      <c r="U104" s="67"/>
      <c r="V104" s="67"/>
      <c r="W104" s="67"/>
      <c r="X104" s="67"/>
      <c r="Y104" s="67"/>
      <c r="Z104" s="67"/>
      <c r="AA104" s="67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1"/>
      <c r="S105" s="61"/>
      <c r="T105" s="67"/>
      <c r="U105" s="67"/>
      <c r="V105" s="67"/>
      <c r="W105" s="67"/>
      <c r="X105" s="67"/>
      <c r="Y105" s="67"/>
      <c r="Z105" s="67"/>
      <c r="AA105" s="67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1"/>
      <c r="S106" s="61"/>
      <c r="T106" s="67"/>
      <c r="U106" s="67"/>
      <c r="V106" s="67"/>
      <c r="W106" s="67"/>
      <c r="X106" s="67"/>
      <c r="Y106" s="67"/>
      <c r="Z106" s="67"/>
      <c r="AA106" s="67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1"/>
      <c r="S107" s="61"/>
      <c r="T107" s="67"/>
      <c r="U107" s="67"/>
      <c r="V107" s="67"/>
      <c r="W107" s="67"/>
      <c r="X107" s="67"/>
      <c r="Y107" s="67"/>
      <c r="Z107" s="67"/>
      <c r="AA107" s="67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1"/>
      <c r="S108" s="61"/>
      <c r="T108" s="67"/>
      <c r="U108" s="67"/>
      <c r="V108" s="67"/>
      <c r="W108" s="67"/>
      <c r="X108" s="67"/>
      <c r="Y108" s="67"/>
      <c r="Z108" s="67"/>
      <c r="AA108" s="67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7"/>
      <c r="U109" s="67"/>
      <c r="V109" s="67"/>
      <c r="W109" s="67"/>
      <c r="X109" s="67"/>
      <c r="Y109" s="67"/>
      <c r="Z109" s="67"/>
      <c r="AA109" s="67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7"/>
      <c r="U110" s="67"/>
      <c r="V110" s="67"/>
      <c r="W110" s="67"/>
      <c r="X110" s="67"/>
      <c r="Y110" s="67"/>
      <c r="Z110" s="67"/>
      <c r="AA110" s="67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7"/>
      <c r="U111" s="67"/>
      <c r="V111" s="67"/>
      <c r="W111" s="67"/>
      <c r="X111" s="67"/>
      <c r="Y111" s="67"/>
      <c r="Z111" s="67"/>
      <c r="AA111" s="67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7"/>
      <c r="U112" s="67"/>
      <c r="V112" s="67"/>
      <c r="W112" s="67"/>
      <c r="X112" s="67"/>
      <c r="Y112" s="67"/>
      <c r="Z112" s="67"/>
      <c r="AA112" s="67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7"/>
      <c r="U113" s="67"/>
      <c r="V113" s="67"/>
      <c r="W113" s="67"/>
      <c r="X113" s="67"/>
      <c r="Y113" s="67"/>
      <c r="Z113" s="67"/>
      <c r="AA113" s="67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7"/>
      <c r="U114" s="67"/>
      <c r="V114" s="67"/>
      <c r="W114" s="67"/>
      <c r="X114" s="67"/>
      <c r="Y114" s="67"/>
      <c r="Z114" s="67"/>
      <c r="AA114" s="67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7"/>
      <c r="U115" s="67"/>
      <c r="V115" s="67"/>
      <c r="W115" s="67"/>
      <c r="X115" s="67"/>
      <c r="Y115" s="67"/>
      <c r="Z115" s="67"/>
      <c r="AA115" s="67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7"/>
      <c r="U116" s="67"/>
      <c r="V116" s="67"/>
      <c r="W116" s="67"/>
      <c r="X116" s="67"/>
      <c r="Y116" s="67"/>
      <c r="Z116" s="67"/>
      <c r="AA116" s="67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7"/>
      <c r="U117" s="67"/>
      <c r="V117" s="67"/>
      <c r="W117" s="67"/>
      <c r="X117" s="67"/>
      <c r="Y117" s="67"/>
      <c r="Z117" s="67"/>
      <c r="AA117" s="67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7"/>
      <c r="U118" s="67"/>
      <c r="V118" s="67"/>
      <c r="W118" s="67"/>
      <c r="X118" s="67"/>
      <c r="Y118" s="67"/>
      <c r="Z118" s="67"/>
      <c r="AA118" s="67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7"/>
      <c r="U119" s="67"/>
      <c r="V119" s="67"/>
      <c r="W119" s="67"/>
      <c r="X119" s="67"/>
      <c r="Y119" s="67"/>
      <c r="Z119" s="67"/>
      <c r="AA119" s="67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7"/>
      <c r="U120" s="67"/>
      <c r="V120" s="67"/>
      <c r="W120" s="67"/>
      <c r="X120" s="67"/>
      <c r="Y120" s="67"/>
      <c r="Z120" s="67"/>
      <c r="AA120" s="67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7"/>
      <c r="U121" s="67"/>
      <c r="V121" s="67"/>
      <c r="W121" s="67"/>
      <c r="X121" s="67"/>
      <c r="Y121" s="67"/>
      <c r="Z121" s="67"/>
      <c r="AA121" s="67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7"/>
      <c r="U122" s="67"/>
      <c r="V122" s="67"/>
      <c r="W122" s="67"/>
      <c r="X122" s="67"/>
      <c r="Y122" s="67"/>
      <c r="Z122" s="67"/>
      <c r="AA122" s="67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7"/>
      <c r="U123" s="67"/>
      <c r="V123" s="67"/>
      <c r="W123" s="67"/>
      <c r="X123" s="67"/>
      <c r="Y123" s="67"/>
      <c r="Z123" s="67"/>
      <c r="AA123" s="67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7"/>
      <c r="U124" s="67"/>
      <c r="V124" s="67"/>
      <c r="W124" s="67"/>
      <c r="X124" s="67"/>
      <c r="Y124" s="67"/>
      <c r="Z124" s="67"/>
      <c r="AA124" s="67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7"/>
      <c r="U125" s="67"/>
      <c r="V125" s="67"/>
      <c r="W125" s="67"/>
      <c r="X125" s="67"/>
      <c r="Y125" s="67"/>
      <c r="Z125" s="67"/>
      <c r="AA125" s="67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7"/>
      <c r="U126" s="67"/>
      <c r="V126" s="67"/>
      <c r="W126" s="67"/>
      <c r="X126" s="67"/>
      <c r="Y126" s="67"/>
      <c r="Z126" s="67"/>
      <c r="AA126" s="67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7"/>
      <c r="U127" s="67"/>
      <c r="V127" s="67"/>
      <c r="W127" s="67"/>
      <c r="X127" s="67"/>
      <c r="Y127" s="67"/>
      <c r="Z127" s="67"/>
      <c r="AA127" s="67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7"/>
      <c r="U128" s="67"/>
      <c r="V128" s="67"/>
      <c r="W128" s="67"/>
      <c r="X128" s="67"/>
      <c r="Y128" s="67"/>
      <c r="Z128" s="67"/>
      <c r="AA128" s="67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7"/>
      <c r="U129" s="67"/>
      <c r="V129" s="67"/>
      <c r="W129" s="67"/>
      <c r="X129" s="67"/>
      <c r="Y129" s="67"/>
      <c r="Z129" s="67"/>
      <c r="AA129" s="67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7"/>
      <c r="U130" s="67"/>
      <c r="V130" s="67"/>
      <c r="W130" s="67"/>
      <c r="X130" s="67"/>
      <c r="Y130" s="67"/>
      <c r="Z130" s="67"/>
      <c r="AA130" s="67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7"/>
      <c r="U131" s="67"/>
      <c r="V131" s="67"/>
      <c r="W131" s="67"/>
      <c r="X131" s="67"/>
      <c r="Y131" s="67"/>
      <c r="Z131" s="67"/>
      <c r="AA131" s="67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7"/>
      <c r="U132" s="67"/>
      <c r="V132" s="67"/>
      <c r="W132" s="67"/>
      <c r="X132" s="67"/>
      <c r="Y132" s="67"/>
      <c r="Z132" s="67"/>
      <c r="AA132" s="67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7"/>
      <c r="U133" s="67"/>
      <c r="V133" s="67"/>
      <c r="W133" s="67"/>
      <c r="X133" s="67"/>
      <c r="Y133" s="67"/>
      <c r="Z133" s="67"/>
      <c r="AA133" s="67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7"/>
      <c r="U134" s="67"/>
      <c r="V134" s="67"/>
      <c r="W134" s="67"/>
      <c r="X134" s="67"/>
      <c r="Y134" s="67"/>
      <c r="Z134" s="67"/>
      <c r="AA134" s="67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7"/>
      <c r="U135" s="67"/>
      <c r="V135" s="67"/>
      <c r="W135" s="67"/>
      <c r="X135" s="67"/>
      <c r="Y135" s="67"/>
      <c r="Z135" s="67"/>
      <c r="AA135" s="67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7"/>
      <c r="U136" s="67"/>
      <c r="V136" s="67"/>
      <c r="W136" s="67"/>
      <c r="X136" s="67"/>
      <c r="Y136" s="67"/>
      <c r="Z136" s="67"/>
      <c r="AA136" s="67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7"/>
      <c r="U137" s="67"/>
      <c r="V137" s="67"/>
      <c r="W137" s="67"/>
      <c r="X137" s="67"/>
      <c r="Y137" s="67"/>
      <c r="Z137" s="67"/>
      <c r="AA137" s="67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7"/>
      <c r="U138" s="67"/>
      <c r="V138" s="67"/>
      <c r="W138" s="67"/>
      <c r="X138" s="67"/>
      <c r="Y138" s="67"/>
      <c r="Z138" s="67"/>
      <c r="AA138" s="67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7"/>
      <c r="U139" s="67"/>
      <c r="V139" s="67"/>
      <c r="W139" s="67"/>
      <c r="X139" s="67"/>
      <c r="Y139" s="67"/>
      <c r="Z139" s="67"/>
      <c r="AA139" s="67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7"/>
      <c r="U140" s="67"/>
      <c r="V140" s="67"/>
      <c r="W140" s="67"/>
      <c r="X140" s="67"/>
      <c r="Y140" s="67"/>
      <c r="Z140" s="67"/>
      <c r="AA140" s="67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7"/>
      <c r="U141" s="67"/>
      <c r="V141" s="67"/>
      <c r="W141" s="67"/>
      <c r="X141" s="67"/>
      <c r="Y141" s="67"/>
      <c r="Z141" s="67"/>
      <c r="AA141" s="67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7"/>
      <c r="U142" s="67"/>
      <c r="V142" s="67"/>
      <c r="W142" s="67"/>
      <c r="X142" s="67"/>
      <c r="Y142" s="67"/>
      <c r="Z142" s="67"/>
      <c r="AA142" s="67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7"/>
      <c r="U143" s="67"/>
      <c r="V143" s="67"/>
      <c r="W143" s="67"/>
      <c r="X143" s="67"/>
      <c r="Y143" s="67"/>
      <c r="Z143" s="67"/>
      <c r="AA143" s="67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7"/>
      <c r="U144" s="67"/>
      <c r="V144" s="67"/>
      <c r="W144" s="67"/>
      <c r="X144" s="67"/>
      <c r="Y144" s="67"/>
      <c r="Z144" s="67"/>
      <c r="AA144" s="67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7"/>
      <c r="U145" s="67"/>
      <c r="V145" s="67"/>
      <c r="W145" s="67"/>
      <c r="X145" s="67"/>
      <c r="Y145" s="67"/>
      <c r="Z145" s="67"/>
      <c r="AA145" s="67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7"/>
      <c r="U146" s="67"/>
      <c r="V146" s="67"/>
      <c r="W146" s="67"/>
      <c r="X146" s="67"/>
      <c r="Y146" s="67"/>
      <c r="Z146" s="67"/>
      <c r="AA146" s="67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7"/>
      <c r="U147" s="67"/>
      <c r="V147" s="67"/>
      <c r="W147" s="67"/>
      <c r="X147" s="67"/>
      <c r="Y147" s="67"/>
      <c r="Z147" s="67"/>
      <c r="AA147" s="67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7"/>
      <c r="U148" s="67"/>
      <c r="V148" s="67"/>
      <c r="W148" s="67"/>
      <c r="X148" s="67"/>
      <c r="Y148" s="67"/>
      <c r="Z148" s="67"/>
      <c r="AA148" s="67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7"/>
      <c r="U149" s="67"/>
      <c r="V149" s="67"/>
      <c r="W149" s="67"/>
      <c r="X149" s="67"/>
      <c r="Y149" s="67"/>
      <c r="Z149" s="67"/>
      <c r="AA149" s="67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7"/>
      <c r="U150" s="67"/>
      <c r="V150" s="67"/>
      <c r="W150" s="67"/>
      <c r="X150" s="67"/>
      <c r="Y150" s="67"/>
      <c r="Z150" s="67"/>
      <c r="AA150" s="67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7"/>
      <c r="U151" s="67"/>
      <c r="V151" s="67"/>
      <c r="W151" s="67"/>
      <c r="X151" s="67"/>
      <c r="Y151" s="67"/>
      <c r="Z151" s="67"/>
      <c r="AA151" s="67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7"/>
      <c r="U152" s="67"/>
      <c r="V152" s="67"/>
      <c r="W152" s="67"/>
      <c r="X152" s="67"/>
      <c r="Y152" s="67"/>
      <c r="Z152" s="67"/>
      <c r="AA152" s="67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7"/>
      <c r="U153" s="67"/>
      <c r="V153" s="67"/>
      <c r="W153" s="67"/>
      <c r="X153" s="67"/>
      <c r="Y153" s="67"/>
      <c r="Z153" s="67"/>
      <c r="AA153" s="67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7"/>
      <c r="U154" s="67"/>
      <c r="V154" s="67"/>
      <c r="W154" s="67"/>
      <c r="X154" s="67"/>
      <c r="Y154" s="67"/>
      <c r="Z154" s="67"/>
      <c r="AA154" s="67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7"/>
      <c r="U155" s="67"/>
      <c r="V155" s="67"/>
      <c r="W155" s="67"/>
      <c r="X155" s="67"/>
      <c r="Y155" s="67"/>
      <c r="Z155" s="67"/>
      <c r="AA155" s="67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7"/>
      <c r="U156" s="67"/>
      <c r="V156" s="67"/>
      <c r="W156" s="67"/>
      <c r="X156" s="67"/>
      <c r="Y156" s="67"/>
      <c r="Z156" s="67"/>
      <c r="AA156" s="67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7"/>
      <c r="U157" s="67"/>
      <c r="V157" s="67"/>
      <c r="W157" s="67"/>
      <c r="X157" s="67"/>
      <c r="Y157" s="67"/>
      <c r="Z157" s="67"/>
      <c r="AA157" s="67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7"/>
      <c r="U158" s="67"/>
      <c r="V158" s="67"/>
      <c r="W158" s="67"/>
      <c r="X158" s="67"/>
      <c r="Y158" s="67"/>
      <c r="Z158" s="67"/>
      <c r="AA158" s="67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7"/>
      <c r="U159" s="67"/>
      <c r="V159" s="67"/>
      <c r="W159" s="67"/>
      <c r="X159" s="67"/>
      <c r="Y159" s="67"/>
      <c r="Z159" s="67"/>
      <c r="AA159" s="67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7"/>
      <c r="U160" s="67"/>
      <c r="V160" s="67"/>
      <c r="W160" s="67"/>
      <c r="X160" s="67"/>
      <c r="Y160" s="67"/>
      <c r="Z160" s="67"/>
      <c r="AA160" s="67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7"/>
      <c r="U161" s="67"/>
      <c r="V161" s="67"/>
      <c r="W161" s="67"/>
      <c r="X161" s="67"/>
      <c r="Y161" s="67"/>
      <c r="Z161" s="67"/>
      <c r="AA161" s="67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7"/>
      <c r="U162" s="67"/>
      <c r="V162" s="67"/>
      <c r="W162" s="67"/>
      <c r="X162" s="67"/>
      <c r="Y162" s="67"/>
      <c r="Z162" s="67"/>
      <c r="AA162" s="67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7"/>
      <c r="U163" s="67"/>
      <c r="V163" s="67"/>
      <c r="W163" s="67"/>
      <c r="X163" s="67"/>
      <c r="Y163" s="67"/>
      <c r="Z163" s="67"/>
      <c r="AA163" s="67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7"/>
      <c r="U164" s="67"/>
      <c r="V164" s="67"/>
      <c r="W164" s="67"/>
      <c r="X164" s="67"/>
      <c r="Y164" s="67"/>
      <c r="Z164" s="67"/>
      <c r="AA164" s="67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7"/>
      <c r="U165" s="67"/>
      <c r="V165" s="67"/>
      <c r="W165" s="67"/>
      <c r="X165" s="67"/>
      <c r="Y165" s="67"/>
      <c r="Z165" s="67"/>
      <c r="AA165" s="67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7"/>
      <c r="U166" s="67"/>
      <c r="V166" s="67"/>
      <c r="W166" s="67"/>
      <c r="X166" s="67"/>
      <c r="Y166" s="67"/>
      <c r="Z166" s="67"/>
      <c r="AA166" s="67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7"/>
      <c r="U167" s="67"/>
      <c r="V167" s="67"/>
      <c r="W167" s="67"/>
      <c r="X167" s="67"/>
      <c r="Y167" s="67"/>
      <c r="Z167" s="67"/>
      <c r="AA167" s="67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7"/>
      <c r="U168" s="67"/>
      <c r="V168" s="67"/>
      <c r="W168" s="67"/>
      <c r="X168" s="67"/>
      <c r="Y168" s="67"/>
      <c r="Z168" s="67"/>
      <c r="AA168" s="67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7"/>
      <c r="U169" s="67"/>
      <c r="V169" s="67"/>
      <c r="W169" s="67"/>
      <c r="X169" s="67"/>
      <c r="Y169" s="67"/>
      <c r="Z169" s="67"/>
      <c r="AA169" s="67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7"/>
      <c r="U170" s="67"/>
      <c r="V170" s="67"/>
      <c r="W170" s="67"/>
      <c r="X170" s="67"/>
      <c r="Y170" s="67"/>
      <c r="Z170" s="67"/>
      <c r="AA170" s="67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7"/>
      <c r="U171" s="67"/>
      <c r="V171" s="67"/>
      <c r="W171" s="67"/>
      <c r="X171" s="67"/>
      <c r="Y171" s="67"/>
      <c r="Z171" s="67"/>
      <c r="AA171" s="67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7"/>
      <c r="U172" s="67"/>
      <c r="V172" s="67"/>
      <c r="W172" s="67"/>
      <c r="X172" s="67"/>
      <c r="Y172" s="67"/>
      <c r="Z172" s="67"/>
      <c r="AA172" s="67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1"/>
      <c r="S173" s="61"/>
      <c r="T173" s="67"/>
      <c r="U173" s="67"/>
      <c r="V173" s="67"/>
      <c r="W173" s="67"/>
      <c r="X173" s="67"/>
      <c r="Y173" s="67"/>
      <c r="Z173" s="67"/>
      <c r="AA173" s="67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9"/>
      <c r="N174" s="39"/>
      <c r="O174" s="39"/>
      <c r="P174" s="39"/>
      <c r="Q174" s="39"/>
      <c r="R174" s="39"/>
      <c r="S174" s="39"/>
      <c r="T174" s="66"/>
      <c r="U174" s="66"/>
      <c r="V174" s="66"/>
      <c r="W174" s="66"/>
      <c r="X174" s="66"/>
      <c r="Y174" s="66"/>
      <c r="Z174" s="66"/>
      <c r="AA174" s="66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:37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9"/>
      <c r="N175" s="39"/>
      <c r="O175" s="39"/>
      <c r="P175" s="39"/>
      <c r="Q175" s="39"/>
      <c r="R175" s="39"/>
      <c r="S175" s="39"/>
      <c r="T175" s="66"/>
      <c r="U175" s="66"/>
      <c r="V175" s="66"/>
      <c r="W175" s="66"/>
      <c r="X175" s="66"/>
      <c r="Y175" s="66"/>
      <c r="Z175" s="66"/>
      <c r="AA175" s="66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:37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9"/>
      <c r="N176" s="39"/>
      <c r="O176" s="39"/>
      <c r="P176" s="39"/>
      <c r="Q176" s="39"/>
      <c r="R176" s="39"/>
      <c r="S176" s="39"/>
      <c r="T176" s="66"/>
      <c r="U176" s="66"/>
      <c r="V176" s="66"/>
      <c r="W176" s="66"/>
      <c r="X176" s="66"/>
      <c r="Y176" s="66"/>
      <c r="Z176" s="66"/>
      <c r="AA176" s="66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</row>
    <row r="177" spans="1:37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0"/>
      <c r="N177" s="30"/>
      <c r="O177" s="30"/>
      <c r="P177" s="30"/>
      <c r="Q177" s="30"/>
      <c r="R177" s="30"/>
      <c r="S177" s="30"/>
      <c r="T177" s="37"/>
      <c r="U177" s="37"/>
      <c r="V177" s="37"/>
      <c r="W177" s="37"/>
      <c r="X177" s="37"/>
      <c r="Y177" s="37"/>
      <c r="Z177" s="37"/>
      <c r="AA177" s="37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 spans="1:37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0"/>
      <c r="N178" s="30"/>
      <c r="O178" s="30"/>
      <c r="P178" s="30"/>
      <c r="Q178" s="30"/>
      <c r="R178" s="30"/>
      <c r="S178" s="30"/>
      <c r="T178" s="37"/>
      <c r="U178" s="37"/>
      <c r="V178" s="37"/>
      <c r="W178" s="37"/>
      <c r="X178" s="37"/>
      <c r="Y178" s="37"/>
      <c r="Z178" s="37"/>
      <c r="AA178" s="37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 spans="1:37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0"/>
      <c r="N179" s="30"/>
      <c r="O179" s="30"/>
      <c r="P179" s="30"/>
      <c r="Q179" s="30"/>
      <c r="R179" s="30"/>
      <c r="S179" s="30"/>
      <c r="T179" s="37"/>
      <c r="U179" s="37"/>
      <c r="V179" s="37"/>
      <c r="W179" s="37"/>
      <c r="X179" s="37"/>
      <c r="Y179" s="37"/>
      <c r="Z179" s="37"/>
      <c r="AA179" s="37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1:37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0"/>
      <c r="N180" s="30"/>
      <c r="O180" s="30"/>
      <c r="P180" s="30"/>
      <c r="Q180" s="30"/>
      <c r="R180" s="30"/>
      <c r="S180" s="30"/>
      <c r="T180" s="37"/>
      <c r="U180" s="37"/>
      <c r="V180" s="37"/>
      <c r="W180" s="37"/>
      <c r="X180" s="37"/>
      <c r="Y180" s="37"/>
      <c r="Z180" s="37"/>
      <c r="AA180" s="37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1:37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0"/>
      <c r="N181" s="30"/>
      <c r="O181" s="30"/>
      <c r="P181" s="30"/>
      <c r="Q181" s="30"/>
      <c r="R181" s="30"/>
      <c r="S181" s="30"/>
      <c r="T181" s="37"/>
      <c r="U181" s="37"/>
      <c r="V181" s="37"/>
      <c r="W181" s="37"/>
      <c r="X181" s="37"/>
      <c r="Y181" s="37"/>
      <c r="Z181" s="37"/>
      <c r="AA181" s="37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1:37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0"/>
      <c r="N182" s="30"/>
      <c r="O182" s="30"/>
      <c r="P182" s="30"/>
      <c r="Q182" s="30"/>
      <c r="R182" s="30"/>
      <c r="S182" s="30"/>
      <c r="T182" s="37"/>
      <c r="U182" s="37"/>
      <c r="V182" s="37"/>
      <c r="W182" s="37"/>
      <c r="X182" s="37"/>
      <c r="Y182" s="37"/>
      <c r="Z182" s="37"/>
      <c r="AA182" s="37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1:37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0"/>
      <c r="S183" s="30"/>
      <c r="T183" s="37"/>
      <c r="U183" s="37"/>
      <c r="V183" s="37"/>
      <c r="W183" s="37"/>
      <c r="X183" s="37"/>
      <c r="Y183" s="37"/>
      <c r="Z183" s="37"/>
      <c r="AA183" s="37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1:37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0"/>
      <c r="S184" s="30"/>
      <c r="T184" s="37"/>
      <c r="U184" s="37"/>
      <c r="V184" s="37"/>
      <c r="W184" s="37"/>
      <c r="X184" s="37"/>
      <c r="Y184" s="37"/>
      <c r="Z184" s="37"/>
      <c r="AA184" s="37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1:3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</sheetData>
  <sheetProtection/>
  <mergeCells count="21">
    <mergeCell ref="J14:AK14"/>
    <mergeCell ref="I17:O18"/>
    <mergeCell ref="AC16:AC18"/>
    <mergeCell ref="P16:AA18"/>
    <mergeCell ref="AG1:AK1"/>
    <mergeCell ref="AG2:AK2"/>
    <mergeCell ref="D6:AK6"/>
    <mergeCell ref="D9:AK9"/>
    <mergeCell ref="AG4:AK4"/>
    <mergeCell ref="D7:AK7"/>
    <mergeCell ref="D8:AK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2016-05-19T08:43:30Z</cp:lastPrinted>
  <dcterms:created xsi:type="dcterms:W3CDTF">2011-12-09T07:36:49Z</dcterms:created>
  <dcterms:modified xsi:type="dcterms:W3CDTF">2016-05-19T08:43:34Z</dcterms:modified>
  <cp:category/>
  <cp:version/>
  <cp:contentType/>
  <cp:contentStatus/>
</cp:coreProperties>
</file>