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Area" localSheetId="0">'1'!$A$1:$AE$53</definedName>
  </definedNames>
  <calcPr fullCalcOnLoad="1"/>
</workbook>
</file>

<file path=xl/sharedStrings.xml><?xml version="1.0" encoding="utf-8"?>
<sst xmlns="http://schemas.openxmlformats.org/spreadsheetml/2006/main" count="176" uniqueCount="64">
  <si>
    <t/>
  </si>
  <si>
    <t>Единица  измерения</t>
  </si>
  <si>
    <t>Целевое (суммарное) значение показателя</t>
  </si>
  <si>
    <t>2014 год</t>
  </si>
  <si>
    <t>2015 год</t>
  </si>
  <si>
    <t>2016 год</t>
  </si>
  <si>
    <t>2017 год</t>
  </si>
  <si>
    <t>2018 год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</si>
  <si>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</si>
  <si>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</si>
  <si>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</si>
  <si>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</si>
  <si>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</si>
  <si>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</si>
  <si>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</si>
  <si>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</si>
  <si>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</si>
  <si>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</si>
  <si>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</si>
  <si>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</si>
  <si>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тыс.рублей</t>
  </si>
  <si>
    <t xml:space="preserve">Муниципальная программа </t>
  </si>
  <si>
    <t>Годы реализациимуниципальной программы</t>
  </si>
  <si>
    <t xml:space="preserve">Характеристика   муниципальной   программы МО «Развитие строительного комплекса и жилищного строительства» 
         на 2014 - 2018 годы
</t>
  </si>
  <si>
    <t xml:space="preserve">Муниципальная  программа   «Развитие строительного комплекса и жилищного строительства» 
на 2014 - 2018 годы
</t>
  </si>
  <si>
    <t>2. Цель  - цель муниципальной  программы Максатихинского района Тверской области  «Развитие строительного комплекса и жилищного строительства» 
на 2014 - 2018 годы</t>
  </si>
  <si>
    <t>6. Показатель - показатель цели (показатель задачи )</t>
  </si>
  <si>
    <t>Показатель 1 «Ежегодный прирост объемов производства строительных материалов и конструкций»</t>
  </si>
  <si>
    <t>Показатель 2 «Увеличение объемов работ, выполненных по отрасли «Строительство»»</t>
  </si>
  <si>
    <t>мероприятие «Создание инфраструктуры под ИЖС на 130 земельных участках(строительсво водопроводов, дорог и т.д.)</t>
  </si>
  <si>
    <t>Задача 1 «Развитие инфраструктуры под ИЖС многодетных семей»</t>
  </si>
  <si>
    <t>Показатель 1 «Доля вновь созданной инфраструктуры в текущем финансовом году»</t>
  </si>
  <si>
    <t>Задача 2 «Создание условий для увеличения объемов жилищного строительства»</t>
  </si>
  <si>
    <t>Показатель 1 «Количество подготовленных площадок под ИЖС»</t>
  </si>
  <si>
    <t>Показатель 2 «Количество объектов на которых проведено строительство ИЖС»</t>
  </si>
  <si>
    <t>шт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</si>
  <si>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</si>
  <si>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</si>
  <si>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</si>
  <si>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</si>
  <si>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мероприятие «Создание проектной документации инфраструктуры под ИЖС»</t>
  </si>
  <si>
    <t>Показатель1    "Увеличение количества  подъездных дорог к земельным участкам выделенным в собственность семьи гражданам имеющим 3 и более детей"</t>
  </si>
  <si>
    <t xml:space="preserve">Показатель 2 "Обеспечение участков всей необходимой под строительство инфраструктурой" </t>
  </si>
  <si>
    <t>Цель 1 "Создание благоприятных условий под ИЖС для многодетных семей"</t>
  </si>
  <si>
    <t>Подпрограмма 1 «Строительство инфраструктуры под земельные участки, выделенные многодетным семьям»</t>
  </si>
  <si>
    <t xml:space="preserve">Показатель 1 "Доля выполненных работ по отношению к общему количеству работ" </t>
  </si>
  <si>
    <t>административное  мероприятие «Сбор статистических данных и визуальный осмотр местности»</t>
  </si>
  <si>
    <t>Показатель 1 "Доля выполненных работ по отношению к общему количеству работ по генплану"</t>
  </si>
  <si>
    <t>мероприятие «Выполнение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области»</t>
  </si>
  <si>
    <t>чел.час</t>
  </si>
  <si>
    <t>Подпрограмма 2 «Проведение научно-исследовательских работ в области градостроительства на территории пгт. Максатиха»</t>
  </si>
  <si>
    <t>административное  мероприятие «Сбор данных для создания ЦКО, генплана, ПЗЗ»;</t>
  </si>
  <si>
    <t>Задача 1 «Анализ подготовительной информации для реализации ЦКО, генплана, ПЗЗ»;</t>
  </si>
  <si>
    <t>нет</t>
  </si>
  <si>
    <t>Задача 2 «Реализация ЦКО,генплана , ПЗЗ»</t>
  </si>
  <si>
    <t>административное мероприятие «Систематизация и контроль ха проведением  работ»</t>
  </si>
  <si>
    <t>мероприятие "Подготовка плана планировки территории для размещения инженерных коммуникаций по объекту "Комплексная инженерная подготовка на 32 участка выделенных многодетным семьям в п.Максатиха"</t>
  </si>
  <si>
    <t>Средства обастного бюджета на создание благоприятных условий для развития малоэтажного (индивидуального) жилищного строительства</t>
  </si>
  <si>
    <t xml:space="preserve">Приложение 
к муниципальной   программе МО «Развитие строительного комплекса и жилищного строительства
на 2014 - 2018 годы"
</t>
  </si>
  <si>
    <t>Цель 2 «Содействие развитию строительного комплекса городского поселения поселок Максатиха »</t>
  </si>
  <si>
    <t>1. Муниципальная  программа - муниципальная программа городского поселения поселок Максатиха  Тверской области  «Развитие строительного комплекса и жилищного строительства» 
на 2014 - 2018 годы</t>
  </si>
  <si>
    <t>3. Подпрограмма  - подпрограмма муниципальной программы городского поселения поселок Максатиха   Тверской области  «Развитие строительного комплекса и жилищного строительства» 
на 2014 - 2018 годы</t>
  </si>
  <si>
    <t>мероприятие «Реализация программ капитального строительства, реконструкции, реставрации  объектов муниципальной собственности городского поселения поселок Максатиха »;</t>
  </si>
  <si>
    <t>мероприятие «Реализация программ  капитального ремонта  объектов муниципальной собственности городского поселения поселок Максатиха 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</si>
</sst>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  <numFmt numFmtId="172" formatCode="#,##0.000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9.9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7.95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Fill="1" applyAlignment="1">
      <alignment vertical="top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>
      <alignment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61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4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0" borderId="10" xfId="57" applyNumberFormat="1" applyFont="1" applyFill="1" applyBorder="1" applyAlignment="1">
      <alignment horizontal="center" vertical="center" wrapText="1"/>
    </xf>
    <xf numFmtId="164" fontId="3" fillId="0" borderId="10" xfId="57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3" fillId="0" borderId="10" xfId="61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33" borderId="10" xfId="43" applyNumberFormat="1" applyFont="1" applyFill="1" applyBorder="1" applyAlignment="1">
      <alignment horizontal="center" vertical="center" wrapText="1"/>
    </xf>
    <xf numFmtId="0" fontId="2" fillId="34" borderId="10" xfId="43" applyNumberFormat="1" applyFont="1" applyFill="1" applyBorder="1" applyAlignment="1">
      <alignment horizontal="center" vertical="center" wrapText="1"/>
    </xf>
    <xf numFmtId="0" fontId="3" fillId="34" borderId="10" xfId="60" applyNumberFormat="1" applyFont="1" applyFill="1" applyBorder="1" applyAlignment="1">
      <alignment horizontal="center" vertical="center" wrapText="1"/>
    </xf>
    <xf numFmtId="0" fontId="3" fillId="34" borderId="10" xfId="61" applyNumberFormat="1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164" fontId="13" fillId="33" borderId="10" xfId="0" applyNumberFormat="1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top" wrapText="1"/>
    </xf>
    <xf numFmtId="164" fontId="13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164" fontId="3" fillId="34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center" wrapText="1"/>
    </xf>
    <xf numFmtId="170" fontId="13" fillId="33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171" fontId="3" fillId="34" borderId="10" xfId="0" applyNumberFormat="1" applyFont="1" applyFill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2" fillId="0" borderId="11" xfId="43" applyNumberFormat="1" applyFont="1" applyFill="1" applyBorder="1" applyAlignment="1">
      <alignment horizontal="center" vertical="center" wrapText="1"/>
    </xf>
    <xf numFmtId="0" fontId="2" fillId="0" borderId="12" xfId="43" applyNumberFormat="1" applyFont="1" applyFill="1" applyBorder="1" applyAlignment="1">
      <alignment horizontal="center" vertical="center" wrapText="1"/>
    </xf>
    <xf numFmtId="0" fontId="2" fillId="0" borderId="13" xfId="43" applyNumberFormat="1" applyFont="1" applyFill="1" applyBorder="1" applyAlignment="1">
      <alignment horizontal="center" vertical="center" wrapText="1"/>
    </xf>
    <xf numFmtId="0" fontId="2" fillId="0" borderId="14" xfId="4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20" xfId="57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tabSelected="1" view="pageLayout" zoomScale="90" zoomScaleNormal="90" zoomScaleSheetLayoutView="75" zoomScalePageLayoutView="90" workbookViewId="0" topLeftCell="M34">
      <pane xSplit="27645" topLeftCell="AD1" activePane="topLeft" state="split"/>
      <selection pane="topLeft" activeCell="AC43" sqref="AC43"/>
      <selection pane="topRight" activeCell="AD27" sqref="AD27"/>
    </sheetView>
  </sheetViews>
  <sheetFormatPr defaultColWidth="9.140625" defaultRowHeight="12.75" outlineLevelCol="1"/>
  <cols>
    <col min="1" max="1" width="8.281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7" width="3.421875" style="0" customWidth="1"/>
    <col min="18" max="18" width="53.28125" style="0" customWidth="1"/>
    <col min="19" max="19" width="13.28125" style="0" customWidth="1"/>
    <col min="20" max="20" width="15.7109375" style="6" hidden="1" customWidth="1" outlineLevel="1"/>
    <col min="21" max="21" width="13.28125" style="0" customWidth="1" collapsed="1"/>
    <col min="22" max="25" width="13.28125" style="0" customWidth="1"/>
    <col min="26" max="28" width="0.2890625" style="0" hidden="1" customWidth="1"/>
    <col min="29" max="29" width="16.140625" style="11" customWidth="1"/>
    <col min="30" max="30" width="13.421875" style="10" customWidth="1"/>
  </cols>
  <sheetData>
    <row r="1" spans="1:30" s="12" customFormat="1" ht="45.75" customHeight="1">
      <c r="A1" s="12" t="s">
        <v>0</v>
      </c>
      <c r="T1" s="13"/>
      <c r="Z1" s="106" t="s">
        <v>58</v>
      </c>
      <c r="AA1" s="106"/>
      <c r="AB1" s="106"/>
      <c r="AC1" s="106"/>
      <c r="AD1" s="106"/>
    </row>
    <row r="2" spans="20:30" s="12" customFormat="1" ht="186" customHeight="1">
      <c r="T2" s="13"/>
      <c r="Z2" s="106"/>
      <c r="AA2" s="106"/>
      <c r="AB2" s="106"/>
      <c r="AC2" s="106"/>
      <c r="AD2" s="106"/>
    </row>
    <row r="3" spans="20:30" s="12" customFormat="1" ht="25.5" customHeight="1">
      <c r="T3" s="13"/>
      <c r="AC3" s="14"/>
      <c r="AD3" s="15"/>
    </row>
    <row r="4" spans="1:30" s="12" customFormat="1" ht="51" customHeight="1">
      <c r="A4" s="104" t="s">
        <v>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 t="s">
        <v>0</v>
      </c>
      <c r="AD4" s="104"/>
    </row>
    <row r="5" spans="1:30" s="12" customFormat="1" ht="63.75" customHeight="1">
      <c r="A5" s="107" t="s">
        <v>24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 t="s">
        <v>0</v>
      </c>
      <c r="AD5" s="104"/>
    </row>
    <row r="6" spans="1:30" s="12" customFormat="1" ht="18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 t="s">
        <v>0</v>
      </c>
      <c r="AD6" s="104"/>
    </row>
    <row r="7" spans="1:53" s="12" customFormat="1" ht="22.5" customHeight="1">
      <c r="A7" s="22"/>
      <c r="B7" s="22"/>
      <c r="C7" s="22"/>
      <c r="D7" s="22"/>
      <c r="E7" s="22"/>
      <c r="F7" s="22"/>
      <c r="G7" s="22"/>
      <c r="H7" s="105" t="s">
        <v>17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8"/>
      <c r="AS7" s="19"/>
      <c r="AT7" s="19"/>
      <c r="AU7" s="19"/>
      <c r="AV7" s="19"/>
      <c r="AW7" s="19"/>
      <c r="AX7" s="19"/>
      <c r="AY7" s="19"/>
      <c r="AZ7" s="19"/>
      <c r="BA7" s="19"/>
    </row>
    <row r="8" spans="1:53" s="12" customFormat="1" ht="32.25" customHeight="1">
      <c r="A8" s="22"/>
      <c r="B8" s="22"/>
      <c r="C8" s="22"/>
      <c r="D8" s="22"/>
      <c r="E8" s="22"/>
      <c r="F8" s="22"/>
      <c r="G8" s="22"/>
      <c r="H8" s="88" t="s">
        <v>60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1:53" s="12" customFormat="1" ht="33" customHeight="1">
      <c r="A9" s="22"/>
      <c r="B9" s="22"/>
      <c r="C9" s="22"/>
      <c r="D9" s="22"/>
      <c r="E9" s="22"/>
      <c r="F9" s="22"/>
      <c r="G9" s="22"/>
      <c r="H9" s="88" t="s">
        <v>25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3" s="12" customFormat="1" ht="40.5" customHeight="1">
      <c r="A10" s="22"/>
      <c r="B10" s="22"/>
      <c r="C10" s="22"/>
      <c r="D10" s="22"/>
      <c r="E10" s="22"/>
      <c r="F10" s="22"/>
      <c r="G10" s="22"/>
      <c r="H10" s="88" t="s">
        <v>61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 spans="1:53" s="12" customFormat="1" ht="24" customHeight="1">
      <c r="A11" s="22"/>
      <c r="B11" s="22"/>
      <c r="C11" s="22"/>
      <c r="D11" s="22"/>
      <c r="E11" s="22"/>
      <c r="F11" s="22"/>
      <c r="G11" s="22"/>
      <c r="H11" s="88" t="s">
        <v>18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3" s="12" customFormat="1" ht="24.75" customHeight="1">
      <c r="A12" s="22"/>
      <c r="B12" s="22"/>
      <c r="C12" s="22"/>
      <c r="D12" s="22"/>
      <c r="E12" s="22"/>
      <c r="F12" s="22"/>
      <c r="G12" s="22"/>
      <c r="H12" s="88" t="s">
        <v>19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1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s="12" customFormat="1" ht="21.75" customHeight="1">
      <c r="A13" s="22"/>
      <c r="B13" s="22"/>
      <c r="C13" s="22"/>
      <c r="D13" s="22"/>
      <c r="E13" s="22"/>
      <c r="F13" s="22"/>
      <c r="G13" s="22"/>
      <c r="H13" s="88" t="s">
        <v>26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1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s="12" customFormat="1" ht="24.75" customHeight="1">
      <c r="A14" s="23" t="s">
        <v>0</v>
      </c>
      <c r="B14" s="23" t="s">
        <v>0</v>
      </c>
      <c r="C14" s="23" t="s">
        <v>0</v>
      </c>
      <c r="D14" s="23" t="s">
        <v>0</v>
      </c>
      <c r="E14" s="23" t="s">
        <v>0</v>
      </c>
      <c r="F14" s="23" t="s">
        <v>0</v>
      </c>
      <c r="G14" s="23" t="s">
        <v>0</v>
      </c>
      <c r="H14" s="23" t="s">
        <v>0</v>
      </c>
      <c r="I14" s="23" t="s">
        <v>0</v>
      </c>
      <c r="J14" s="23" t="s">
        <v>0</v>
      </c>
      <c r="K14" s="23" t="s">
        <v>0</v>
      </c>
      <c r="L14" s="23" t="s">
        <v>0</v>
      </c>
      <c r="M14" s="23" t="s">
        <v>0</v>
      </c>
      <c r="N14" s="23" t="s">
        <v>0</v>
      </c>
      <c r="O14" s="23"/>
      <c r="P14" s="23"/>
      <c r="Q14" s="2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30" s="24" customFormat="1" ht="89.25" customHeight="1">
      <c r="A15" s="98" t="s">
        <v>36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93" t="s">
        <v>39</v>
      </c>
      <c r="S15" s="30" t="s">
        <v>1</v>
      </c>
      <c r="T15" s="91" t="s">
        <v>16</v>
      </c>
      <c r="U15" s="90" t="s">
        <v>22</v>
      </c>
      <c r="V15" s="90"/>
      <c r="W15" s="90"/>
      <c r="X15" s="90"/>
      <c r="Y15" s="90"/>
      <c r="Z15" s="90"/>
      <c r="AA15" s="90"/>
      <c r="AB15" s="90"/>
      <c r="AC15" s="90" t="s">
        <v>2</v>
      </c>
      <c r="AD15" s="90"/>
    </row>
    <row r="16" spans="1:30" s="24" customFormat="1" ht="85.5" customHeight="1">
      <c r="A16" s="95" t="s">
        <v>37</v>
      </c>
      <c r="B16" s="96"/>
      <c r="C16" s="97"/>
      <c r="D16" s="95" t="s">
        <v>14</v>
      </c>
      <c r="E16" s="97"/>
      <c r="F16" s="95" t="s">
        <v>15</v>
      </c>
      <c r="G16" s="97"/>
      <c r="H16" s="101" t="s">
        <v>38</v>
      </c>
      <c r="I16" s="102"/>
      <c r="J16" s="102"/>
      <c r="K16" s="102"/>
      <c r="L16" s="102"/>
      <c r="M16" s="102"/>
      <c r="N16" s="102"/>
      <c r="O16" s="102"/>
      <c r="P16" s="102"/>
      <c r="Q16" s="103"/>
      <c r="R16" s="94" t="s">
        <v>0</v>
      </c>
      <c r="S16" s="30" t="s">
        <v>0</v>
      </c>
      <c r="T16" s="92" t="s">
        <v>0</v>
      </c>
      <c r="U16" s="25" t="s">
        <v>3</v>
      </c>
      <c r="V16" s="25" t="s">
        <v>4</v>
      </c>
      <c r="W16" s="25">
        <v>2016</v>
      </c>
      <c r="X16" s="25">
        <v>2017</v>
      </c>
      <c r="Y16" s="25">
        <v>2018</v>
      </c>
      <c r="Z16" s="25" t="s">
        <v>5</v>
      </c>
      <c r="AA16" s="25" t="s">
        <v>6</v>
      </c>
      <c r="AB16" s="25" t="s">
        <v>7</v>
      </c>
      <c r="AC16" s="26" t="s">
        <v>8</v>
      </c>
      <c r="AD16" s="25" t="s">
        <v>9</v>
      </c>
    </row>
    <row r="17" spans="1:30" s="28" customFormat="1" ht="42.75" customHeight="1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2" t="s">
        <v>21</v>
      </c>
      <c r="S17" s="3" t="s">
        <v>20</v>
      </c>
      <c r="T17" s="7" t="e">
        <f>#REF!+#REF!+#REF!+#REF!+#REF!+#REF!</f>
        <v>#REF!</v>
      </c>
      <c r="U17" s="83">
        <f>U24+U36</f>
        <v>2035.001</v>
      </c>
      <c r="V17" s="4">
        <v>332.4</v>
      </c>
      <c r="W17" s="4">
        <v>0</v>
      </c>
      <c r="X17" s="4">
        <v>3100</v>
      </c>
      <c r="Y17" s="4"/>
      <c r="Z17" s="4" t="e">
        <f>#REF!++#REF!+#REF!+#REF!+#REF!+#REF!+#REF!+#REF!+#REF!+#REF!</f>
        <v>#REF!</v>
      </c>
      <c r="AA17" s="4" t="e">
        <f>#REF!++#REF!+#REF!+#REF!+#REF!+#REF!+#REF!+#REF!+#REF!+#REF!</f>
        <v>#REF!</v>
      </c>
      <c r="AB17" s="4" t="e">
        <f>#REF!++#REF!+#REF!+#REF!+#REF!+#REF!+#REF!+#REF!+#REF!+#REF!</f>
        <v>#REF!</v>
      </c>
      <c r="AC17" s="80">
        <f>SUM(U17:Y17)</f>
        <v>5467.401</v>
      </c>
      <c r="AD17" s="27">
        <v>2018</v>
      </c>
    </row>
    <row r="18" spans="1:30" s="28" customFormat="1" ht="6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 t="s">
        <v>43</v>
      </c>
      <c r="S18" s="3" t="s">
        <v>10</v>
      </c>
      <c r="T18" s="8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10</v>
      </c>
      <c r="Z18" s="3" t="s">
        <v>10</v>
      </c>
      <c r="AA18" s="3" t="s">
        <v>10</v>
      </c>
      <c r="AB18" s="3" t="s">
        <v>10</v>
      </c>
      <c r="AC18" s="3" t="s">
        <v>10</v>
      </c>
      <c r="AD18" s="3">
        <v>2018</v>
      </c>
    </row>
    <row r="19" spans="1:30" s="28" customFormat="1" ht="4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 t="s">
        <v>41</v>
      </c>
      <c r="S19" s="3" t="s">
        <v>11</v>
      </c>
      <c r="T19" s="8" t="s">
        <v>10</v>
      </c>
      <c r="U19" s="31">
        <v>23</v>
      </c>
      <c r="V19" s="31">
        <v>40</v>
      </c>
      <c r="W19" s="31">
        <v>70</v>
      </c>
      <c r="X19" s="31">
        <v>100</v>
      </c>
      <c r="Y19" s="31">
        <v>100</v>
      </c>
      <c r="Z19" s="31">
        <v>100</v>
      </c>
      <c r="AA19" s="31">
        <v>100</v>
      </c>
      <c r="AB19" s="31">
        <v>100</v>
      </c>
      <c r="AC19" s="31">
        <v>100</v>
      </c>
      <c r="AD19" s="27">
        <v>2018</v>
      </c>
    </row>
    <row r="20" spans="1:30" s="28" customFormat="1" ht="3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 t="s">
        <v>42</v>
      </c>
      <c r="S20" s="3" t="s">
        <v>11</v>
      </c>
      <c r="T20" s="8" t="s">
        <v>10</v>
      </c>
      <c r="U20" s="31">
        <v>23</v>
      </c>
      <c r="V20" s="31">
        <v>40</v>
      </c>
      <c r="W20" s="31">
        <v>70</v>
      </c>
      <c r="X20" s="31">
        <v>100</v>
      </c>
      <c r="Y20" s="31">
        <v>100</v>
      </c>
      <c r="Z20" s="31">
        <v>100</v>
      </c>
      <c r="AA20" s="31">
        <v>100</v>
      </c>
      <c r="AB20" s="31">
        <v>100</v>
      </c>
      <c r="AC20" s="31">
        <v>100</v>
      </c>
      <c r="AD20" s="27">
        <v>2018</v>
      </c>
    </row>
    <row r="21" spans="1:30" s="28" customFormat="1" ht="5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 t="s">
        <v>59</v>
      </c>
      <c r="S21" s="3" t="s">
        <v>12</v>
      </c>
      <c r="T21" s="8" t="s">
        <v>10</v>
      </c>
      <c r="U21" s="5" t="s">
        <v>13</v>
      </c>
      <c r="V21" s="5" t="s">
        <v>13</v>
      </c>
      <c r="W21" s="5" t="s">
        <v>13</v>
      </c>
      <c r="X21" s="5" t="s">
        <v>13</v>
      </c>
      <c r="Y21" s="5" t="s">
        <v>13</v>
      </c>
      <c r="Z21" s="5" t="s">
        <v>13</v>
      </c>
      <c r="AA21" s="5" t="s">
        <v>13</v>
      </c>
      <c r="AB21" s="5" t="s">
        <v>13</v>
      </c>
      <c r="AC21" s="5" t="s">
        <v>13</v>
      </c>
      <c r="AD21" s="27">
        <v>2018</v>
      </c>
    </row>
    <row r="22" spans="1:30" s="28" customFormat="1" ht="5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 t="s">
        <v>27</v>
      </c>
      <c r="S22" s="3" t="s">
        <v>11</v>
      </c>
      <c r="T22" s="8" t="s">
        <v>10</v>
      </c>
      <c r="U22" s="31">
        <v>5</v>
      </c>
      <c r="V22" s="31">
        <v>7</v>
      </c>
      <c r="W22" s="31">
        <v>10</v>
      </c>
      <c r="X22" s="31">
        <v>10</v>
      </c>
      <c r="Y22" s="31">
        <v>10</v>
      </c>
      <c r="Z22" s="31">
        <v>10</v>
      </c>
      <c r="AA22" s="31">
        <v>10</v>
      </c>
      <c r="AB22" s="31">
        <v>10</v>
      </c>
      <c r="AC22" s="31">
        <v>10</v>
      </c>
      <c r="AD22" s="27">
        <v>2018</v>
      </c>
    </row>
    <row r="23" spans="1:30" s="28" customFormat="1" ht="5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 t="s">
        <v>28</v>
      </c>
      <c r="S23" s="3" t="s">
        <v>11</v>
      </c>
      <c r="T23" s="8" t="s">
        <v>10</v>
      </c>
      <c r="U23" s="31">
        <v>5</v>
      </c>
      <c r="V23" s="31">
        <v>7</v>
      </c>
      <c r="W23" s="31">
        <v>10</v>
      </c>
      <c r="X23" s="31">
        <v>10</v>
      </c>
      <c r="Y23" s="31">
        <v>10</v>
      </c>
      <c r="Z23" s="31">
        <v>10</v>
      </c>
      <c r="AA23" s="31">
        <v>10</v>
      </c>
      <c r="AB23" s="31">
        <v>10</v>
      </c>
      <c r="AC23" s="31">
        <v>10</v>
      </c>
      <c r="AD23" s="3">
        <v>2018</v>
      </c>
    </row>
    <row r="24" spans="1:30" s="54" customFormat="1" ht="39" customHeight="1">
      <c r="A24" s="39">
        <v>6</v>
      </c>
      <c r="B24" s="39">
        <v>0</v>
      </c>
      <c r="C24" s="39">
        <v>2</v>
      </c>
      <c r="D24" s="39">
        <v>0</v>
      </c>
      <c r="E24" s="39">
        <v>5</v>
      </c>
      <c r="F24" s="39">
        <v>0</v>
      </c>
      <c r="G24" s="39">
        <v>2</v>
      </c>
      <c r="H24" s="39">
        <v>1</v>
      </c>
      <c r="I24" s="39">
        <v>4</v>
      </c>
      <c r="J24" s="39">
        <v>1</v>
      </c>
      <c r="K24" s="39">
        <v>0</v>
      </c>
      <c r="L24" s="39">
        <v>0</v>
      </c>
      <c r="M24" s="39">
        <v>0</v>
      </c>
      <c r="N24" s="39">
        <v>0</v>
      </c>
      <c r="O24" s="39"/>
      <c r="P24" s="39"/>
      <c r="Q24" s="39"/>
      <c r="R24" s="50" t="s">
        <v>44</v>
      </c>
      <c r="S24" s="49" t="s">
        <v>20</v>
      </c>
      <c r="T24" s="51" t="s">
        <v>10</v>
      </c>
      <c r="U24" s="82">
        <f>U25</f>
        <v>837.001</v>
      </c>
      <c r="V24" s="52">
        <v>332.4</v>
      </c>
      <c r="W24" s="52">
        <v>0</v>
      </c>
      <c r="X24" s="52">
        <v>2600</v>
      </c>
      <c r="Y24" s="52">
        <v>0</v>
      </c>
      <c r="Z24" s="52"/>
      <c r="AA24" s="52"/>
      <c r="AB24" s="52"/>
      <c r="AC24" s="82">
        <f>SUM(U24:Y24)</f>
        <v>3769.401</v>
      </c>
      <c r="AD24" s="53">
        <v>2018</v>
      </c>
    </row>
    <row r="25" spans="1:30" s="46" customFormat="1" ht="51" customHeight="1">
      <c r="A25" s="40">
        <v>6</v>
      </c>
      <c r="B25" s="40">
        <v>0</v>
      </c>
      <c r="C25" s="40">
        <v>2</v>
      </c>
      <c r="D25" s="40">
        <v>0</v>
      </c>
      <c r="E25" s="40">
        <v>5</v>
      </c>
      <c r="F25" s="40">
        <v>0</v>
      </c>
      <c r="G25" s="40">
        <v>2</v>
      </c>
      <c r="H25" s="40">
        <v>1</v>
      </c>
      <c r="I25" s="40">
        <v>4</v>
      </c>
      <c r="J25" s="40">
        <v>1</v>
      </c>
      <c r="K25" s="40">
        <v>1</v>
      </c>
      <c r="L25" s="40">
        <v>1</v>
      </c>
      <c r="M25" s="40">
        <v>0</v>
      </c>
      <c r="N25" s="40">
        <v>0</v>
      </c>
      <c r="O25" s="40"/>
      <c r="P25" s="40"/>
      <c r="Q25" s="40"/>
      <c r="R25" s="42" t="s">
        <v>30</v>
      </c>
      <c r="S25" s="41" t="s">
        <v>20</v>
      </c>
      <c r="T25" s="43" t="s">
        <v>10</v>
      </c>
      <c r="U25" s="81">
        <v>837.001</v>
      </c>
      <c r="V25" s="47">
        <f>V27+V30</f>
        <v>332.40000000000003</v>
      </c>
      <c r="W25" s="48">
        <v>0</v>
      </c>
      <c r="X25" s="48">
        <v>2600</v>
      </c>
      <c r="Y25" s="48">
        <v>0</v>
      </c>
      <c r="Z25" s="48" t="s">
        <v>13</v>
      </c>
      <c r="AA25" s="48" t="s">
        <v>13</v>
      </c>
      <c r="AB25" s="48" t="s">
        <v>13</v>
      </c>
      <c r="AC25" s="79">
        <f>SUM(U25:Y25)</f>
        <v>3769.401</v>
      </c>
      <c r="AD25" s="45">
        <v>2018</v>
      </c>
    </row>
    <row r="26" spans="1:30" s="28" customFormat="1" ht="6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9" t="s">
        <v>31</v>
      </c>
      <c r="S26" s="3" t="s">
        <v>11</v>
      </c>
      <c r="T26" s="9" t="s">
        <v>10</v>
      </c>
      <c r="U26" s="32">
        <v>10</v>
      </c>
      <c r="V26" s="32">
        <v>12</v>
      </c>
      <c r="W26" s="32">
        <v>15</v>
      </c>
      <c r="X26" s="32">
        <v>18</v>
      </c>
      <c r="Y26" s="32">
        <v>20</v>
      </c>
      <c r="Z26" s="32" t="s">
        <v>13</v>
      </c>
      <c r="AA26" s="32" t="s">
        <v>13</v>
      </c>
      <c r="AB26" s="32" t="s">
        <v>13</v>
      </c>
      <c r="AC26" s="32">
        <v>20</v>
      </c>
      <c r="AD26" s="27">
        <v>2018</v>
      </c>
    </row>
    <row r="27" spans="1:30" s="28" customFormat="1" ht="42.75" customHeight="1">
      <c r="A27" s="1">
        <v>6</v>
      </c>
      <c r="B27" s="1">
        <v>0</v>
      </c>
      <c r="C27" s="1">
        <v>2</v>
      </c>
      <c r="D27" s="1">
        <v>0</v>
      </c>
      <c r="E27" s="1">
        <v>5</v>
      </c>
      <c r="F27" s="1">
        <v>0</v>
      </c>
      <c r="G27" s="1">
        <v>2</v>
      </c>
      <c r="H27" s="1">
        <v>1</v>
      </c>
      <c r="I27" s="1">
        <v>4</v>
      </c>
      <c r="J27" s="1">
        <v>1</v>
      </c>
      <c r="K27" s="1">
        <v>1</v>
      </c>
      <c r="L27" s="1">
        <v>1</v>
      </c>
      <c r="M27" s="1">
        <v>0</v>
      </c>
      <c r="N27" s="1">
        <v>1</v>
      </c>
      <c r="O27" s="86">
        <v>0</v>
      </c>
      <c r="P27" s="86">
        <v>0</v>
      </c>
      <c r="Q27" s="86">
        <v>0</v>
      </c>
      <c r="R27" s="29" t="s">
        <v>29</v>
      </c>
      <c r="S27" s="3" t="s">
        <v>20</v>
      </c>
      <c r="T27" s="9" t="s">
        <v>10</v>
      </c>
      <c r="U27" s="37">
        <v>78.301</v>
      </c>
      <c r="V27" s="38">
        <v>33.6</v>
      </c>
      <c r="W27" s="4">
        <v>0</v>
      </c>
      <c r="X27" s="4">
        <v>0</v>
      </c>
      <c r="Y27" s="4">
        <v>0</v>
      </c>
      <c r="Z27" s="4" t="s">
        <v>13</v>
      </c>
      <c r="AA27" s="4" t="s">
        <v>13</v>
      </c>
      <c r="AB27" s="4" t="s">
        <v>13</v>
      </c>
      <c r="AC27" s="78">
        <f>SUM(U27:Y27)</f>
        <v>111.90100000000001</v>
      </c>
      <c r="AD27" s="27">
        <v>2018</v>
      </c>
    </row>
    <row r="28" spans="1:30" s="28" customFormat="1" ht="42.75" customHeight="1">
      <c r="A28" s="1">
        <v>6</v>
      </c>
      <c r="B28" s="1">
        <v>0</v>
      </c>
      <c r="C28" s="1">
        <v>2</v>
      </c>
      <c r="D28" s="1">
        <v>0</v>
      </c>
      <c r="E28" s="1">
        <v>5</v>
      </c>
      <c r="F28" s="1">
        <v>0</v>
      </c>
      <c r="G28" s="1">
        <v>2</v>
      </c>
      <c r="H28" s="1">
        <v>1</v>
      </c>
      <c r="I28" s="1">
        <v>4</v>
      </c>
      <c r="J28" s="1">
        <v>1</v>
      </c>
      <c r="K28" s="1">
        <v>1</v>
      </c>
      <c r="L28" s="1">
        <v>1</v>
      </c>
      <c r="M28" s="1">
        <v>0</v>
      </c>
      <c r="N28" s="85">
        <v>2</v>
      </c>
      <c r="O28" s="84">
        <v>0</v>
      </c>
      <c r="P28" s="84">
        <v>0</v>
      </c>
      <c r="Q28" s="84">
        <v>0</v>
      </c>
      <c r="R28" s="34" t="s">
        <v>40</v>
      </c>
      <c r="S28" s="3" t="s">
        <v>11</v>
      </c>
      <c r="T28" s="9"/>
      <c r="U28" s="31">
        <v>23</v>
      </c>
      <c r="V28" s="31">
        <v>40</v>
      </c>
      <c r="W28" s="31">
        <v>70</v>
      </c>
      <c r="X28" s="31">
        <v>100</v>
      </c>
      <c r="Y28" s="31">
        <v>100</v>
      </c>
      <c r="Z28" s="31">
        <v>100</v>
      </c>
      <c r="AA28" s="31">
        <v>100</v>
      </c>
      <c r="AB28" s="31">
        <v>100</v>
      </c>
      <c r="AC28" s="31">
        <v>100</v>
      </c>
      <c r="AD28" s="27">
        <v>2018</v>
      </c>
    </row>
    <row r="29" spans="1:30" s="28" customFormat="1" ht="60" customHeight="1">
      <c r="A29" s="1">
        <v>6</v>
      </c>
      <c r="B29" s="1">
        <v>0</v>
      </c>
      <c r="C29" s="1">
        <v>2</v>
      </c>
      <c r="D29" s="1">
        <v>0</v>
      </c>
      <c r="E29" s="1">
        <v>5</v>
      </c>
      <c r="F29" s="1">
        <v>0</v>
      </c>
      <c r="G29" s="1">
        <v>2</v>
      </c>
      <c r="H29" s="1">
        <v>1</v>
      </c>
      <c r="I29" s="1">
        <v>4</v>
      </c>
      <c r="J29" s="1">
        <v>1</v>
      </c>
      <c r="K29" s="1">
        <v>1</v>
      </c>
      <c r="L29" s="1">
        <v>1</v>
      </c>
      <c r="M29" s="1">
        <v>0</v>
      </c>
      <c r="N29" s="1">
        <v>3</v>
      </c>
      <c r="O29" s="87">
        <v>0</v>
      </c>
      <c r="P29" s="87">
        <v>0</v>
      </c>
      <c r="Q29" s="87">
        <v>0</v>
      </c>
      <c r="R29" s="36" t="s">
        <v>56</v>
      </c>
      <c r="S29" s="71" t="s">
        <v>20</v>
      </c>
      <c r="T29" s="7"/>
      <c r="U29" s="76">
        <v>280</v>
      </c>
      <c r="V29" s="76">
        <v>0</v>
      </c>
      <c r="W29" s="76">
        <v>0</v>
      </c>
      <c r="X29" s="76">
        <v>0</v>
      </c>
      <c r="Y29" s="76">
        <v>0</v>
      </c>
      <c r="Z29" s="76"/>
      <c r="AA29" s="76"/>
      <c r="AB29" s="76"/>
      <c r="AC29" s="76">
        <f>SUM(U29:V29)</f>
        <v>280</v>
      </c>
      <c r="AD29" s="27">
        <v>2018</v>
      </c>
    </row>
    <row r="30" spans="1:30" s="28" customFormat="1" ht="60" customHeight="1">
      <c r="A30" s="1">
        <v>6</v>
      </c>
      <c r="B30" s="1">
        <v>0</v>
      </c>
      <c r="C30" s="1">
        <v>2</v>
      </c>
      <c r="D30" s="1">
        <v>0</v>
      </c>
      <c r="E30" s="1">
        <v>5</v>
      </c>
      <c r="F30" s="1">
        <v>0</v>
      </c>
      <c r="G30" s="1">
        <v>2</v>
      </c>
      <c r="H30" s="1">
        <v>1</v>
      </c>
      <c r="I30" s="1">
        <v>4</v>
      </c>
      <c r="J30" s="1">
        <v>1</v>
      </c>
      <c r="K30" s="1">
        <v>6</v>
      </c>
      <c r="L30" s="1">
        <v>2</v>
      </c>
      <c r="M30" s="1">
        <v>4</v>
      </c>
      <c r="N30" s="1">
        <v>3</v>
      </c>
      <c r="O30" s="1">
        <v>0</v>
      </c>
      <c r="P30" s="1">
        <v>0</v>
      </c>
      <c r="Q30" s="1">
        <v>0</v>
      </c>
      <c r="R30" s="36" t="s">
        <v>57</v>
      </c>
      <c r="S30" s="71" t="s">
        <v>20</v>
      </c>
      <c r="T30" s="7"/>
      <c r="U30" s="76">
        <v>478.7</v>
      </c>
      <c r="V30" s="76">
        <v>298.8</v>
      </c>
      <c r="W30" s="76">
        <v>0</v>
      </c>
      <c r="X30" s="76">
        <v>0</v>
      </c>
      <c r="Y30" s="76">
        <v>0</v>
      </c>
      <c r="Z30" s="76"/>
      <c r="AA30" s="76"/>
      <c r="AB30" s="76"/>
      <c r="AC30" s="76">
        <f>SUM(U30:V30)</f>
        <v>777.5</v>
      </c>
      <c r="AD30" s="27">
        <v>2018</v>
      </c>
    </row>
    <row r="31" spans="1:30" s="46" customFormat="1" ht="57" customHeight="1">
      <c r="A31" s="40">
        <v>6</v>
      </c>
      <c r="B31" s="40">
        <v>0</v>
      </c>
      <c r="C31" s="40">
        <v>2</v>
      </c>
      <c r="D31" s="40">
        <v>0</v>
      </c>
      <c r="E31" s="40">
        <v>5</v>
      </c>
      <c r="F31" s="40">
        <v>0</v>
      </c>
      <c r="G31" s="40">
        <v>2</v>
      </c>
      <c r="H31" s="40">
        <v>1</v>
      </c>
      <c r="I31" s="40">
        <v>4</v>
      </c>
      <c r="J31" s="40">
        <v>1</v>
      </c>
      <c r="K31" s="40">
        <v>9</v>
      </c>
      <c r="L31" s="40">
        <v>2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2" t="s">
        <v>32</v>
      </c>
      <c r="S31" s="41" t="s">
        <v>20</v>
      </c>
      <c r="T31" s="43" t="s">
        <v>10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 t="s">
        <v>13</v>
      </c>
      <c r="AA31" s="44" t="s">
        <v>13</v>
      </c>
      <c r="AB31" s="44" t="s">
        <v>13</v>
      </c>
      <c r="AC31" s="44">
        <v>0</v>
      </c>
      <c r="AD31" s="45">
        <v>2018</v>
      </c>
    </row>
    <row r="32" spans="1:30" s="28" customFormat="1" ht="6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9" t="s">
        <v>33</v>
      </c>
      <c r="S32" s="3" t="s">
        <v>11</v>
      </c>
      <c r="T32" s="9" t="s">
        <v>10</v>
      </c>
      <c r="U32" s="31">
        <v>23</v>
      </c>
      <c r="V32" s="31">
        <v>40</v>
      </c>
      <c r="W32" s="31">
        <v>70</v>
      </c>
      <c r="X32" s="31">
        <v>100</v>
      </c>
      <c r="Y32" s="31">
        <v>100</v>
      </c>
      <c r="Z32" s="31">
        <v>100</v>
      </c>
      <c r="AA32" s="31">
        <v>100</v>
      </c>
      <c r="AB32" s="31">
        <v>100</v>
      </c>
      <c r="AC32" s="31">
        <v>100</v>
      </c>
      <c r="AD32" s="27">
        <v>2018</v>
      </c>
    </row>
    <row r="33" spans="1:30" s="28" customFormat="1" ht="6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 t="s">
        <v>34</v>
      </c>
      <c r="S33" s="3" t="s">
        <v>35</v>
      </c>
      <c r="T33" s="9" t="s">
        <v>10</v>
      </c>
      <c r="U33" s="31">
        <v>5</v>
      </c>
      <c r="V33" s="31">
        <v>7</v>
      </c>
      <c r="W33" s="31">
        <v>9</v>
      </c>
      <c r="X33" s="31">
        <v>10</v>
      </c>
      <c r="Y33" s="31">
        <v>10</v>
      </c>
      <c r="Z33" s="31">
        <v>100</v>
      </c>
      <c r="AA33" s="31">
        <v>100</v>
      </c>
      <c r="AB33" s="31">
        <v>100</v>
      </c>
      <c r="AC33" s="31">
        <v>41</v>
      </c>
      <c r="AD33" s="27">
        <v>2018</v>
      </c>
    </row>
    <row r="34" spans="1:30" s="28" customFormat="1" ht="75.75" customHeight="1">
      <c r="A34" s="1">
        <v>6</v>
      </c>
      <c r="B34" s="1">
        <v>0</v>
      </c>
      <c r="C34" s="1">
        <v>2</v>
      </c>
      <c r="D34" s="1">
        <v>0</v>
      </c>
      <c r="E34" s="1">
        <v>5</v>
      </c>
      <c r="F34" s="1">
        <v>0</v>
      </c>
      <c r="G34" s="1">
        <v>2</v>
      </c>
      <c r="H34" s="1">
        <v>1</v>
      </c>
      <c r="I34" s="1">
        <v>4</v>
      </c>
      <c r="J34" s="1">
        <v>1</v>
      </c>
      <c r="K34" s="1">
        <v>1</v>
      </c>
      <c r="L34" s="1">
        <v>2</v>
      </c>
      <c r="M34" s="1">
        <v>0</v>
      </c>
      <c r="N34" s="1">
        <v>1</v>
      </c>
      <c r="O34" s="1">
        <v>0</v>
      </c>
      <c r="P34" s="1">
        <v>0</v>
      </c>
      <c r="Q34" s="1">
        <v>0</v>
      </c>
      <c r="R34" s="2" t="s">
        <v>62</v>
      </c>
      <c r="S34" s="3" t="s">
        <v>12</v>
      </c>
      <c r="T34" s="9" t="s">
        <v>10</v>
      </c>
      <c r="U34" s="5" t="s">
        <v>13</v>
      </c>
      <c r="V34" s="5" t="s">
        <v>13</v>
      </c>
      <c r="W34" s="5" t="s">
        <v>13</v>
      </c>
      <c r="X34" s="5" t="s">
        <v>13</v>
      </c>
      <c r="Y34" s="5" t="s">
        <v>13</v>
      </c>
      <c r="Z34" s="5" t="s">
        <v>13</v>
      </c>
      <c r="AA34" s="5" t="s">
        <v>13</v>
      </c>
      <c r="AB34" s="5" t="s">
        <v>13</v>
      </c>
      <c r="AC34" s="5" t="s">
        <v>13</v>
      </c>
      <c r="AD34" s="27">
        <v>2018</v>
      </c>
    </row>
    <row r="35" spans="1:30" ht="38.25">
      <c r="A35" s="35">
        <v>6</v>
      </c>
      <c r="B35" s="35">
        <v>0</v>
      </c>
      <c r="C35" s="35">
        <v>2</v>
      </c>
      <c r="D35" s="35">
        <v>0</v>
      </c>
      <c r="E35" s="35">
        <v>5</v>
      </c>
      <c r="F35" s="35">
        <v>0</v>
      </c>
      <c r="G35" s="35">
        <v>2</v>
      </c>
      <c r="H35" s="35">
        <v>1</v>
      </c>
      <c r="I35" s="35">
        <v>4</v>
      </c>
      <c r="J35" s="35">
        <v>1</v>
      </c>
      <c r="K35" s="35">
        <v>1</v>
      </c>
      <c r="L35" s="35">
        <v>2</v>
      </c>
      <c r="M35" s="35">
        <v>0</v>
      </c>
      <c r="N35" s="35">
        <v>2</v>
      </c>
      <c r="O35" s="35">
        <v>0</v>
      </c>
      <c r="P35" s="35">
        <v>0</v>
      </c>
      <c r="Q35" s="35">
        <v>0</v>
      </c>
      <c r="R35" s="36" t="s">
        <v>63</v>
      </c>
      <c r="S35" s="3" t="s">
        <v>12</v>
      </c>
      <c r="T35" s="9" t="s">
        <v>10</v>
      </c>
      <c r="U35" s="5" t="s">
        <v>13</v>
      </c>
      <c r="V35" s="5" t="s">
        <v>13</v>
      </c>
      <c r="W35" s="5" t="s">
        <v>13</v>
      </c>
      <c r="X35" s="5" t="s">
        <v>13</v>
      </c>
      <c r="Y35" s="5" t="s">
        <v>13</v>
      </c>
      <c r="Z35" s="5" t="s">
        <v>13</v>
      </c>
      <c r="AA35" s="5" t="s">
        <v>13</v>
      </c>
      <c r="AB35" s="5" t="s">
        <v>13</v>
      </c>
      <c r="AC35" s="5" t="s">
        <v>13</v>
      </c>
      <c r="AD35" s="27">
        <v>2018</v>
      </c>
    </row>
    <row r="36" spans="1:30" ht="38.25">
      <c r="A36" s="55">
        <v>6</v>
      </c>
      <c r="B36" s="55">
        <v>0</v>
      </c>
      <c r="C36" s="55">
        <v>2</v>
      </c>
      <c r="D36" s="55">
        <v>0</v>
      </c>
      <c r="E36" s="55">
        <v>1</v>
      </c>
      <c r="F36" s="55">
        <v>1</v>
      </c>
      <c r="G36" s="55">
        <v>3</v>
      </c>
      <c r="H36" s="55">
        <v>1</v>
      </c>
      <c r="I36" s="55">
        <v>4</v>
      </c>
      <c r="J36" s="55">
        <v>2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65" t="s">
        <v>50</v>
      </c>
      <c r="S36" s="66" t="s">
        <v>20</v>
      </c>
      <c r="T36" s="56"/>
      <c r="U36" s="67">
        <v>1198</v>
      </c>
      <c r="V36" s="67">
        <v>0</v>
      </c>
      <c r="W36" s="67">
        <v>0</v>
      </c>
      <c r="X36" s="67">
        <v>500</v>
      </c>
      <c r="Y36" s="67">
        <v>0</v>
      </c>
      <c r="Z36" s="67"/>
      <c r="AA36" s="67"/>
      <c r="AB36" s="67"/>
      <c r="AC36" s="67">
        <f>SUM(U36:Y36)</f>
        <v>1698</v>
      </c>
      <c r="AD36" s="53">
        <v>2018</v>
      </c>
    </row>
    <row r="37" spans="1:30" ht="25.5">
      <c r="A37" s="57">
        <v>6</v>
      </c>
      <c r="B37" s="57">
        <v>0</v>
      </c>
      <c r="C37" s="57">
        <v>2</v>
      </c>
      <c r="D37" s="57">
        <v>0</v>
      </c>
      <c r="E37" s="57">
        <v>1</v>
      </c>
      <c r="F37" s="57">
        <v>1</v>
      </c>
      <c r="G37" s="57">
        <v>3</v>
      </c>
      <c r="H37" s="57">
        <v>1</v>
      </c>
      <c r="I37" s="57">
        <v>4</v>
      </c>
      <c r="J37" s="57">
        <v>2</v>
      </c>
      <c r="K37" s="57">
        <v>0</v>
      </c>
      <c r="L37" s="57">
        <v>1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68" t="s">
        <v>52</v>
      </c>
      <c r="S37" s="69" t="s">
        <v>49</v>
      </c>
      <c r="T37" s="58"/>
      <c r="U37" s="69">
        <v>70</v>
      </c>
      <c r="V37" s="69">
        <v>0</v>
      </c>
      <c r="W37" s="69">
        <v>0</v>
      </c>
      <c r="X37" s="69">
        <v>500</v>
      </c>
      <c r="Y37" s="69">
        <v>0</v>
      </c>
      <c r="Z37" s="69"/>
      <c r="AA37" s="69"/>
      <c r="AB37" s="69"/>
      <c r="AC37" s="70">
        <v>70</v>
      </c>
      <c r="AD37" s="45">
        <v>2018</v>
      </c>
    </row>
    <row r="38" spans="1:30" ht="25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 t="s">
        <v>45</v>
      </c>
      <c r="S38" s="71" t="s">
        <v>11</v>
      </c>
      <c r="T38" s="7"/>
      <c r="U38" s="71">
        <v>30</v>
      </c>
      <c r="V38" s="71">
        <v>0</v>
      </c>
      <c r="W38" s="71">
        <v>0</v>
      </c>
      <c r="X38" s="71">
        <v>0</v>
      </c>
      <c r="Y38" s="71">
        <v>0</v>
      </c>
      <c r="Z38" s="71"/>
      <c r="AA38" s="71"/>
      <c r="AB38" s="71"/>
      <c r="AC38" s="72">
        <v>30</v>
      </c>
      <c r="AD38" s="27">
        <v>2018</v>
      </c>
    </row>
    <row r="39" spans="1:30" ht="25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 t="s">
        <v>46</v>
      </c>
      <c r="S39" s="71" t="s">
        <v>49</v>
      </c>
      <c r="T39" s="7"/>
      <c r="U39" s="71">
        <v>70</v>
      </c>
      <c r="V39" s="71">
        <v>0</v>
      </c>
      <c r="W39" s="71">
        <v>0</v>
      </c>
      <c r="X39" s="71">
        <v>0</v>
      </c>
      <c r="Y39" s="71">
        <v>0</v>
      </c>
      <c r="Z39" s="71"/>
      <c r="AA39" s="71"/>
      <c r="AB39" s="71"/>
      <c r="AC39" s="72">
        <v>70</v>
      </c>
      <c r="AD39" s="27">
        <v>2018</v>
      </c>
    </row>
    <row r="40" spans="1:30" ht="25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 t="s">
        <v>51</v>
      </c>
      <c r="S40" s="71" t="s">
        <v>49</v>
      </c>
      <c r="T40" s="7"/>
      <c r="U40" s="71">
        <v>100</v>
      </c>
      <c r="V40" s="71">
        <v>0</v>
      </c>
      <c r="W40" s="71">
        <v>0</v>
      </c>
      <c r="X40" s="71">
        <v>0</v>
      </c>
      <c r="Y40" s="71">
        <v>0</v>
      </c>
      <c r="Z40" s="71"/>
      <c r="AA40" s="71"/>
      <c r="AB40" s="71"/>
      <c r="AC40" s="72">
        <v>100</v>
      </c>
      <c r="AD40" s="27">
        <v>2018</v>
      </c>
    </row>
    <row r="41" spans="1:30" ht="12.75">
      <c r="A41" s="59">
        <v>6</v>
      </c>
      <c r="B41" s="59">
        <v>0</v>
      </c>
      <c r="C41" s="59">
        <v>2</v>
      </c>
      <c r="D41" s="59">
        <v>0</v>
      </c>
      <c r="E41" s="59">
        <v>1</v>
      </c>
      <c r="F41" s="59">
        <v>1</v>
      </c>
      <c r="G41" s="59">
        <v>3</v>
      </c>
      <c r="H41" s="59">
        <v>1</v>
      </c>
      <c r="I41" s="59">
        <v>4</v>
      </c>
      <c r="J41" s="59">
        <v>2</v>
      </c>
      <c r="K41" s="59">
        <v>0</v>
      </c>
      <c r="L41" s="59">
        <v>2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73" t="s">
        <v>54</v>
      </c>
      <c r="S41" s="74" t="s">
        <v>20</v>
      </c>
      <c r="T41" s="60"/>
      <c r="U41" s="75">
        <v>1198</v>
      </c>
      <c r="V41" s="75">
        <v>0</v>
      </c>
      <c r="W41" s="75">
        <v>0</v>
      </c>
      <c r="X41" s="75">
        <v>500</v>
      </c>
      <c r="Y41" s="75">
        <v>0</v>
      </c>
      <c r="Z41" s="75"/>
      <c r="AA41" s="75"/>
      <c r="AB41" s="75"/>
      <c r="AC41" s="75">
        <f>SUM(U41:Y41)</f>
        <v>1698</v>
      </c>
      <c r="AD41" s="45">
        <v>2018</v>
      </c>
    </row>
    <row r="42" spans="1:30" ht="25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 t="s">
        <v>47</v>
      </c>
      <c r="S42" s="71" t="s">
        <v>11</v>
      </c>
      <c r="T42" s="7"/>
      <c r="U42" s="71">
        <v>70</v>
      </c>
      <c r="V42" s="71">
        <v>0</v>
      </c>
      <c r="W42" s="71">
        <v>0</v>
      </c>
      <c r="X42" s="71">
        <v>0</v>
      </c>
      <c r="Y42" s="71">
        <v>0</v>
      </c>
      <c r="Z42" s="71"/>
      <c r="AA42" s="71"/>
      <c r="AB42" s="71"/>
      <c r="AC42" s="72">
        <v>70</v>
      </c>
      <c r="AD42" s="27">
        <v>2018</v>
      </c>
    </row>
    <row r="43" spans="1:30" ht="63.75">
      <c r="A43" s="35">
        <v>6</v>
      </c>
      <c r="B43" s="35">
        <v>0</v>
      </c>
      <c r="C43" s="35">
        <v>2</v>
      </c>
      <c r="D43" s="35">
        <v>0</v>
      </c>
      <c r="E43" s="35">
        <v>1</v>
      </c>
      <c r="F43" s="35">
        <v>1</v>
      </c>
      <c r="G43" s="35">
        <v>3</v>
      </c>
      <c r="H43" s="35">
        <v>1</v>
      </c>
      <c r="I43" s="35">
        <v>4</v>
      </c>
      <c r="J43" s="35">
        <v>2</v>
      </c>
      <c r="K43" s="35">
        <v>0</v>
      </c>
      <c r="L43" s="35">
        <v>2</v>
      </c>
      <c r="M43" s="35">
        <v>4</v>
      </c>
      <c r="N43" s="35">
        <v>0</v>
      </c>
      <c r="O43" s="35">
        <v>0</v>
      </c>
      <c r="P43" s="35">
        <v>1</v>
      </c>
      <c r="Q43" s="35">
        <v>0</v>
      </c>
      <c r="R43" s="36" t="s">
        <v>48</v>
      </c>
      <c r="S43" s="71" t="s">
        <v>20</v>
      </c>
      <c r="T43" s="7"/>
      <c r="U43" s="76">
        <v>1198</v>
      </c>
      <c r="V43" s="76">
        <v>0</v>
      </c>
      <c r="W43" s="76">
        <v>0</v>
      </c>
      <c r="X43" s="76">
        <f>X41</f>
        <v>500</v>
      </c>
      <c r="Y43" s="76">
        <v>0</v>
      </c>
      <c r="Z43" s="76"/>
      <c r="AA43" s="76"/>
      <c r="AB43" s="76"/>
      <c r="AC43" s="76">
        <f>AC41</f>
        <v>1698</v>
      </c>
      <c r="AD43" s="27">
        <v>2018</v>
      </c>
    </row>
    <row r="44" spans="1:30" ht="38.25">
      <c r="A44" s="35">
        <v>6</v>
      </c>
      <c r="B44" s="35">
        <v>0</v>
      </c>
      <c r="C44" s="35">
        <v>2</v>
      </c>
      <c r="D44" s="35">
        <v>0</v>
      </c>
      <c r="E44" s="35">
        <v>1</v>
      </c>
      <c r="F44" s="35">
        <v>1</v>
      </c>
      <c r="G44" s="35">
        <v>3</v>
      </c>
      <c r="H44" s="35">
        <v>1</v>
      </c>
      <c r="I44" s="35">
        <v>4</v>
      </c>
      <c r="J44" s="35">
        <v>2</v>
      </c>
      <c r="K44" s="35">
        <v>0</v>
      </c>
      <c r="L44" s="35">
        <v>2</v>
      </c>
      <c r="M44" s="35">
        <v>4</v>
      </c>
      <c r="N44" s="35">
        <v>0</v>
      </c>
      <c r="O44" s="35">
        <v>0</v>
      </c>
      <c r="P44" s="35">
        <v>2</v>
      </c>
      <c r="Q44" s="35">
        <v>0</v>
      </c>
      <c r="R44" s="36" t="s">
        <v>55</v>
      </c>
      <c r="S44" s="77" t="s">
        <v>12</v>
      </c>
      <c r="T44" s="7"/>
      <c r="U44" s="77" t="s">
        <v>13</v>
      </c>
      <c r="V44" s="77" t="s">
        <v>53</v>
      </c>
      <c r="W44" s="77" t="s">
        <v>53</v>
      </c>
      <c r="X44" s="77" t="s">
        <v>53</v>
      </c>
      <c r="Y44" s="77" t="s">
        <v>53</v>
      </c>
      <c r="Z44" s="77" t="s">
        <v>53</v>
      </c>
      <c r="AA44" s="77" t="s">
        <v>53</v>
      </c>
      <c r="AB44" s="77" t="s">
        <v>53</v>
      </c>
      <c r="AC44" s="77" t="s">
        <v>53</v>
      </c>
      <c r="AD44" s="27">
        <v>2018</v>
      </c>
    </row>
    <row r="45" spans="1:30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2"/>
      <c r="U45" s="61"/>
      <c r="V45" s="61"/>
      <c r="W45" s="61"/>
      <c r="X45" s="61"/>
      <c r="Y45" s="61"/>
      <c r="Z45" s="61"/>
      <c r="AA45" s="61"/>
      <c r="AB45" s="61"/>
      <c r="AC45" s="63"/>
      <c r="AD45" s="64"/>
    </row>
    <row r="46" spans="1:30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/>
      <c r="U46" s="61"/>
      <c r="V46" s="61"/>
      <c r="W46" s="61"/>
      <c r="X46" s="61"/>
      <c r="Y46" s="61"/>
      <c r="Z46" s="61"/>
      <c r="AA46" s="61"/>
      <c r="AB46" s="61"/>
      <c r="AC46" s="63"/>
      <c r="AD46" s="64"/>
    </row>
    <row r="47" spans="1:30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S47" s="61"/>
      <c r="T47" s="62"/>
      <c r="U47" s="61"/>
      <c r="V47" s="61"/>
      <c r="W47" s="61"/>
      <c r="X47" s="61"/>
      <c r="Y47" s="61"/>
      <c r="Z47" s="61"/>
      <c r="AA47" s="61"/>
      <c r="AB47" s="61"/>
      <c r="AC47" s="63"/>
      <c r="AD47" s="64"/>
    </row>
    <row r="48" spans="1:30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  <c r="U48" s="61"/>
      <c r="V48" s="61"/>
      <c r="W48" s="61"/>
      <c r="X48" s="61"/>
      <c r="Y48" s="61"/>
      <c r="Z48" s="61"/>
      <c r="AA48" s="61"/>
      <c r="AB48" s="61"/>
      <c r="AC48" s="63"/>
      <c r="AD48" s="64"/>
    </row>
    <row r="49" spans="1:30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2"/>
      <c r="U49" s="61"/>
      <c r="V49" s="61"/>
      <c r="W49" s="61"/>
      <c r="X49" s="61"/>
      <c r="Y49" s="61"/>
      <c r="Z49" s="61"/>
      <c r="AA49" s="61"/>
      <c r="AB49" s="61"/>
      <c r="AC49" s="63"/>
      <c r="AD49" s="64"/>
    </row>
  </sheetData>
  <sheetProtection/>
  <mergeCells count="23">
    <mergeCell ref="Z1:AD2"/>
    <mergeCell ref="A4:AB4"/>
    <mergeCell ref="AC4:AD4"/>
    <mergeCell ref="A5:AB5"/>
    <mergeCell ref="AC5:AD5"/>
    <mergeCell ref="H8:AD8"/>
    <mergeCell ref="H9:AD9"/>
    <mergeCell ref="H10:AD10"/>
    <mergeCell ref="H13:AD13"/>
    <mergeCell ref="H11:AD11"/>
    <mergeCell ref="A6:AB6"/>
    <mergeCell ref="AC6:AD6"/>
    <mergeCell ref="H7:S7"/>
    <mergeCell ref="H12:AD12"/>
    <mergeCell ref="AC15:AD15"/>
    <mergeCell ref="T15:T16"/>
    <mergeCell ref="U15:AB15"/>
    <mergeCell ref="R15:R16"/>
    <mergeCell ref="A16:C16"/>
    <mergeCell ref="D16:E16"/>
    <mergeCell ref="F16:G16"/>
    <mergeCell ref="A15:Q15"/>
    <mergeCell ref="H16:Q16"/>
  </mergeCells>
  <printOptions/>
  <pageMargins left="0.27" right="0.23" top="0.16" bottom="0.21" header="0.31496062992125984" footer="0.31496062992125984"/>
  <pageSetup fitToHeight="0" fitToWidth="2" horizontalDpi="600" verticalDpi="600" orientation="landscape" paperSize="9" scale="4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2014-10-29T14:24:47Z</cp:lastPrinted>
  <dcterms:created xsi:type="dcterms:W3CDTF">2006-09-16T00:00:00Z</dcterms:created>
  <dcterms:modified xsi:type="dcterms:W3CDTF">2016-08-23T09:50:35Z</dcterms:modified>
  <cp:category/>
  <cp:version/>
  <cp:contentType/>
  <cp:contentStatus/>
</cp:coreProperties>
</file>