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3'!$B$1:$AI$77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<sst xmlns="http://schemas.openxmlformats.org/spreadsheetml/2006/main" count="552" uniqueCount="144">
  <si>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</si>
  <si>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</si>
  <si>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</si>
  <si>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</si>
  <si>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</si>
  <si>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</si>
  <si>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</si>
  <si>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</si>
  <si>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</si>
  <si>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</si>
  <si>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</si>
  <si>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</si>
  <si>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</si>
  <si>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</si>
  <si>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</si>
  <si>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</si>
  <si>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</si>
  <si>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</si>
  <si>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</si>
  <si>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</si>
  <si>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</si>
  <si>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</si>
  <si>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</si>
  <si>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</si>
  <si>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</si>
  <si>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</si>
  <si>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</si>
  <si>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</si>
  <si>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</si>
  <si>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</si>
  <si>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</si>
  <si>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</si>
  <si>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</si>
  <si>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</si>
  <si>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</si>
  <si>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</si>
  <si>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</si>
  <si>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</si>
  <si>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</si>
  <si>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</si>
  <si>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</si>
  <si>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</si>
  <si>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</si>
  <si>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</si>
  <si>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</si>
  <si>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</si>
  <si>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</si>
  <si>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</si>
  <si>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</si>
  <si>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</si>
  <si>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</si>
  <si>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</si>
  <si>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</si>
  <si>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</si>
  <si>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</si>
  <si>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</si>
  <si>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</si>
  <si>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</si>
  <si>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</si>
  <si>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</si>
  <si>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</si>
  <si>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</si>
  <si>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</si>
  <si>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</si>
  <si>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</si>
  <si>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</si>
  <si>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</si>
  <si>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</si>
  <si>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</si>
  <si>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</si>
  <si>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</si>
  <si>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</si>
  <si>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</si>
  <si>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</si>
  <si>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</si>
  <si>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</si>
  <si>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</si>
  <si>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</si>
  <si>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</si>
  <si>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</si>
  <si>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</si>
  <si>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</si>
  <si>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</si>
  <si>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</si>
  <si>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</si>
  <si>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</si>
  <si>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</si>
  <si>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</si>
  <si>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</si>
  <si>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</si>
  <si>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</si>
  <si>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2015 год</t>
  </si>
  <si>
    <t>2016 год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</si>
  <si>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</si>
  <si>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</si>
  <si>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</si>
  <si>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</si>
  <si>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</si>
  <si>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</si>
  <si>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</si>
  <si>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</si>
  <si>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</si>
  <si>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</si>
  <si>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</si>
  <si>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</si>
  <si>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</si>
  <si>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</si>
  <si>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</si>
  <si>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</si>
  <si>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</si>
  <si>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« Развитие сферы транспорта и дорожного хозяйства городского поселения поселок Максатиха на 2015-2019 годы»</t>
  </si>
  <si>
    <t>к  Муниципальной программе "Развитие сферы транспорта и дорожного хозяйства городского поселения поселок Максатиха на 2015-2019 годы"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</si>
  <si>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</si>
  <si>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</si>
  <si>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</si>
  <si>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</si>
  <si>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</si>
  <si>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</si>
  <si>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</si>
  <si>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</si>
  <si>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</si>
  <si>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</si>
  <si>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</si>
  <si>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</si>
  <si>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</si>
  <si>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</si>
  <si>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 xml:space="preserve">Муниципальная программа «Развитие  сферы транспорта и  дорожного хозяйства  городского поселения поселок Максатиха» на 2015-2019 годы, всего , в т.ч.                                                                                                                                                                 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</si>
  <si>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</si>
  <si>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</si>
  <si>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</si>
  <si>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</si>
  <si>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</si>
  <si>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</si>
  <si>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</si>
  <si>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</si>
  <si>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Административное мероприятие  2 подпрограммы 1.002 "«Выполнение работ по разработке проектно-сметной  документации на реконструкцию улиц п.Максатиха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</si>
  <si>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</si>
  <si>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</si>
  <si>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</si>
  <si>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</si>
  <si>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>Задача 1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</si>
  <si>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</si>
  <si>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9 "Устройство тротуаров в пос. Максатиха 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</si>
  <si>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(поселок)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</si>
</sst>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46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2" fillId="4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47" fillId="4" borderId="11" xfId="0" applyFont="1" applyFill="1" applyBorder="1" applyAlignment="1">
      <alignment vertical="top" wrapText="1"/>
    </xf>
    <xf numFmtId="0" fontId="22" fillId="4" borderId="11" xfId="0" applyFont="1" applyFill="1" applyBorder="1" applyAlignment="1">
      <alignment vertical="top" wrapText="1"/>
    </xf>
    <xf numFmtId="0" fontId="48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3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1" t="s">
        <v>83</v>
      </c>
      <c r="AD1" s="151"/>
    </row>
    <row r="2" spans="29:30" ht="162" customHeight="1">
      <c r="AC2" s="155" t="s">
        <v>86</v>
      </c>
      <c r="AD2" s="155"/>
    </row>
    <row r="3" spans="1:30" ht="18.75">
      <c r="A3" s="11"/>
      <c r="B3" s="11"/>
      <c r="C3" s="154" t="s">
        <v>68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pans="1:30" ht="18.75">
      <c r="A4" s="11"/>
      <c r="B4" s="11"/>
      <c r="C4" s="154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8.75">
      <c r="A5" s="11"/>
      <c r="B5" s="11"/>
      <c r="C5" s="154" t="s">
        <v>82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8.75">
      <c r="A6" s="11"/>
      <c r="B6" s="11"/>
      <c r="C6" s="152" t="s">
        <v>67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8.75">
      <c r="A7" s="11"/>
      <c r="B7" s="11"/>
      <c r="C7" s="153" t="s">
        <v>81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 ht="18.75">
      <c r="A8" s="11"/>
      <c r="B8" s="11"/>
      <c r="C8" s="154" t="s">
        <v>69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8.75">
      <c r="A9" s="11"/>
      <c r="B9" s="11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 ht="19.5">
      <c r="A10" s="11"/>
      <c r="B10" s="11"/>
      <c r="C10" s="148" t="s">
        <v>7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59" s="1" customFormat="1" ht="15.75" customHeight="1">
      <c r="A11" s="11"/>
      <c r="B11" s="11"/>
      <c r="C11" s="144" t="s">
        <v>70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7" t="s">
        <v>71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34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36</v>
      </c>
      <c r="Z13" s="161" t="s">
        <v>0</v>
      </c>
      <c r="AA13" s="158" t="s">
        <v>66</v>
      </c>
      <c r="AB13" s="158"/>
      <c r="AC13" s="158"/>
      <c r="AD13" s="15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45</v>
      </c>
      <c r="B14" s="149"/>
      <c r="C14" s="149"/>
      <c r="D14" s="149" t="s">
        <v>46</v>
      </c>
      <c r="E14" s="149"/>
      <c r="F14" s="149" t="s">
        <v>47</v>
      </c>
      <c r="G14" s="149"/>
      <c r="H14" s="149" t="s">
        <v>44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64"/>
      <c r="Z14" s="162"/>
      <c r="AA14" s="158" t="s">
        <v>65</v>
      </c>
      <c r="AB14" s="158" t="s">
        <v>64</v>
      </c>
      <c r="AC14" s="158" t="s">
        <v>63</v>
      </c>
      <c r="AD14" s="158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64"/>
      <c r="Z15" s="162"/>
      <c r="AA15" s="158"/>
      <c r="AB15" s="158"/>
      <c r="AC15" s="158"/>
      <c r="AD15" s="15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64"/>
      <c r="Z16" s="163"/>
      <c r="AA16" s="158"/>
      <c r="AB16" s="158"/>
      <c r="AC16" s="158"/>
      <c r="AD16" s="15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77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78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79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80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59" t="s">
        <v>76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50" t="s">
        <v>72</v>
      </c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6"/>
      <c r="AD72" s="157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50" t="s">
        <v>73</v>
      </c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50" t="s">
        <v>74</v>
      </c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50"/>
      <c r="K75" s="150" t="s">
        <v>55</v>
      </c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45" t="s">
        <v>75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AB76" s="146" t="s">
        <v>54</v>
      </c>
      <c r="AC76" s="146"/>
      <c r="AD76" s="146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45" t="s">
        <v>53</v>
      </c>
      <c r="K77" s="145"/>
      <c r="L77" s="145"/>
      <c r="M77" s="145"/>
      <c r="N77" s="145"/>
      <c r="O77" s="145"/>
      <c r="P77" s="145"/>
      <c r="Q77" s="145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AC72:AD72"/>
    <mergeCell ref="AA13:AD13"/>
    <mergeCell ref="J71:AD71"/>
    <mergeCell ref="Z13:Z16"/>
    <mergeCell ref="AB14:AB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4"/>
  <sheetViews>
    <sheetView view="pageBreakPreview" zoomScaleNormal="70" zoomScaleSheetLayoutView="100" zoomScalePageLayoutView="0" workbookViewId="0" topLeftCell="A58">
      <selection activeCell="AB42" sqref="AB4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2.140625" style="0" customWidth="1"/>
    <col min="17" max="17" width="0.2890625" style="0" hidden="1" customWidth="1"/>
    <col min="18" max="25" width="4.00390625" style="38" hidden="1" customWidth="1"/>
    <col min="26" max="26" width="72.28125" style="0" customWidth="1"/>
    <col min="27" max="27" width="16.421875" style="0" customWidth="1"/>
    <col min="28" max="28" width="11.574218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51" t="s">
        <v>35</v>
      </c>
      <c r="AF1" s="151"/>
      <c r="AG1" s="151"/>
      <c r="AH1" s="151"/>
      <c r="AI1" s="151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71" t="s">
        <v>111</v>
      </c>
      <c r="AF2" s="171"/>
      <c r="AG2" s="171"/>
      <c r="AH2" s="171"/>
      <c r="AI2" s="171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55"/>
      <c r="AF4" s="155"/>
      <c r="AG4" s="155"/>
      <c r="AH4" s="155"/>
      <c r="AI4" s="155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74" t="s">
        <v>112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75" t="s">
        <v>110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76" t="s">
        <v>103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75" t="s">
        <v>84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4" t="s">
        <v>51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4" t="s">
        <v>52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49" t="s">
        <v>8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77" t="s">
        <v>34</v>
      </c>
      <c r="Q16" s="166"/>
      <c r="R16" s="166"/>
      <c r="S16" s="166"/>
      <c r="T16" s="166"/>
      <c r="U16" s="166"/>
      <c r="V16" s="166"/>
      <c r="W16" s="166"/>
      <c r="X16" s="166"/>
      <c r="Y16" s="166"/>
      <c r="Z16" s="149" t="s">
        <v>36</v>
      </c>
      <c r="AA16" s="149" t="s">
        <v>0</v>
      </c>
      <c r="AB16" s="149" t="s">
        <v>37</v>
      </c>
      <c r="AC16" s="149"/>
      <c r="AD16" s="149"/>
      <c r="AE16" s="149"/>
      <c r="AF16" s="149"/>
      <c r="AG16" s="149"/>
      <c r="AH16" s="158" t="s">
        <v>9</v>
      </c>
      <c r="AI16" s="158"/>
      <c r="AJ16" s="61"/>
    </row>
    <row r="17" spans="1:36" s="41" customFormat="1" ht="15" customHeight="1">
      <c r="A17" s="61"/>
      <c r="B17" s="149" t="s">
        <v>45</v>
      </c>
      <c r="C17" s="149"/>
      <c r="D17" s="149"/>
      <c r="E17" s="149" t="s">
        <v>46</v>
      </c>
      <c r="F17" s="149"/>
      <c r="G17" s="149" t="s">
        <v>47</v>
      </c>
      <c r="H17" s="149"/>
      <c r="I17" s="165" t="s">
        <v>44</v>
      </c>
      <c r="J17" s="166"/>
      <c r="K17" s="166"/>
      <c r="L17" s="166"/>
      <c r="M17" s="166"/>
      <c r="N17" s="166"/>
      <c r="O17" s="167"/>
      <c r="P17" s="178"/>
      <c r="Q17" s="179"/>
      <c r="R17" s="179"/>
      <c r="S17" s="179"/>
      <c r="T17" s="179"/>
      <c r="U17" s="179"/>
      <c r="V17" s="179"/>
      <c r="W17" s="179"/>
      <c r="X17" s="179"/>
      <c r="Y17" s="179"/>
      <c r="Z17" s="149"/>
      <c r="AA17" s="149"/>
      <c r="AB17" s="149"/>
      <c r="AC17" s="149"/>
      <c r="AD17" s="149"/>
      <c r="AE17" s="149"/>
      <c r="AF17" s="149"/>
      <c r="AG17" s="149"/>
      <c r="AH17" s="158"/>
      <c r="AI17" s="158"/>
      <c r="AJ17" s="61"/>
    </row>
    <row r="18" spans="1:36" s="41" customFormat="1" ht="25.5">
      <c r="A18" s="61"/>
      <c r="B18" s="149"/>
      <c r="C18" s="149"/>
      <c r="D18" s="149"/>
      <c r="E18" s="149"/>
      <c r="F18" s="149"/>
      <c r="G18" s="149"/>
      <c r="H18" s="149"/>
      <c r="I18" s="168"/>
      <c r="J18" s="169"/>
      <c r="K18" s="169"/>
      <c r="L18" s="169"/>
      <c r="M18" s="169"/>
      <c r="N18" s="169"/>
      <c r="O18" s="170"/>
      <c r="P18" s="180"/>
      <c r="Q18" s="169"/>
      <c r="R18" s="169"/>
      <c r="S18" s="169"/>
      <c r="T18" s="169"/>
      <c r="U18" s="169"/>
      <c r="V18" s="169"/>
      <c r="W18" s="169"/>
      <c r="X18" s="169"/>
      <c r="Y18" s="169"/>
      <c r="Z18" s="149"/>
      <c r="AA18" s="149"/>
      <c r="AB18" s="58" t="s">
        <v>91</v>
      </c>
      <c r="AC18" s="58" t="s">
        <v>92</v>
      </c>
      <c r="AD18" s="58" t="s">
        <v>97</v>
      </c>
      <c r="AE18" s="58" t="s">
        <v>98</v>
      </c>
      <c r="AF18" s="58" t="s">
        <v>117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33" customHeight="1">
      <c r="A20" s="61"/>
      <c r="B20" s="69" t="s">
        <v>105</v>
      </c>
      <c r="C20" s="69" t="s">
        <v>105</v>
      </c>
      <c r="D20" s="69" t="s">
        <v>105</v>
      </c>
      <c r="E20" s="70" t="s">
        <v>105</v>
      </c>
      <c r="F20" s="70" t="s">
        <v>105</v>
      </c>
      <c r="G20" s="70" t="s">
        <v>105</v>
      </c>
      <c r="H20" s="70" t="s">
        <v>105</v>
      </c>
      <c r="I20" s="70">
        <v>0</v>
      </c>
      <c r="J20" s="69">
        <v>5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1" t="s">
        <v>126</v>
      </c>
      <c r="AA20" s="72" t="s">
        <v>3</v>
      </c>
      <c r="AB20" s="73">
        <f>(AB27+AB43+AB61)</f>
        <v>8985.1</v>
      </c>
      <c r="AC20" s="73">
        <f>(AC27+AC43+AC61)</f>
        <v>4810</v>
      </c>
      <c r="AD20" s="73">
        <f>(AD27+AD43+AD61)</f>
        <v>4310</v>
      </c>
      <c r="AE20" s="73">
        <f>(AE27+AE43+AE61)</f>
        <v>4010</v>
      </c>
      <c r="AF20" s="73">
        <f>(AF27+AF43+AF61)</f>
        <v>4010</v>
      </c>
      <c r="AG20" s="69"/>
      <c r="AH20" s="74">
        <f>(AB20+AC20+AD20+AE20+AF20)</f>
        <v>26125.1</v>
      </c>
      <c r="AI20" s="104">
        <v>2019</v>
      </c>
      <c r="AJ20" s="61"/>
    </row>
    <row r="21" spans="1:36" s="41" customFormat="1" ht="21.75" customHeight="1">
      <c r="A21" s="61"/>
      <c r="B21" s="99">
        <v>6</v>
      </c>
      <c r="C21" s="99">
        <v>0</v>
      </c>
      <c r="D21" s="99">
        <v>2</v>
      </c>
      <c r="E21" s="100">
        <v>0</v>
      </c>
      <c r="F21" s="100">
        <v>4</v>
      </c>
      <c r="G21" s="100">
        <v>0</v>
      </c>
      <c r="H21" s="100">
        <v>0</v>
      </c>
      <c r="I21" s="100">
        <v>0</v>
      </c>
      <c r="J21" s="99">
        <v>5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1" t="s">
        <v>106</v>
      </c>
      <c r="AA21" s="102" t="s">
        <v>3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99"/>
      <c r="AH21" s="74">
        <f aca="true" t="shared" si="0" ref="AH21:AH50">(AB21+AC21+AD21+AE21+AF21)</f>
        <v>0</v>
      </c>
      <c r="AI21" s="104">
        <v>2019</v>
      </c>
      <c r="AJ21" s="61"/>
    </row>
    <row r="22" spans="1:36" s="41" customFormat="1" ht="19.5" customHeight="1">
      <c r="A22" s="61"/>
      <c r="B22" s="99">
        <v>6</v>
      </c>
      <c r="C22" s="99">
        <v>0</v>
      </c>
      <c r="D22" s="99">
        <v>2</v>
      </c>
      <c r="E22" s="100">
        <v>0</v>
      </c>
      <c r="F22" s="100">
        <v>4</v>
      </c>
      <c r="G22" s="100">
        <v>0</v>
      </c>
      <c r="H22" s="100">
        <v>0</v>
      </c>
      <c r="I22" s="100">
        <v>0</v>
      </c>
      <c r="J22" s="99">
        <v>5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1" t="s">
        <v>104</v>
      </c>
      <c r="AA22" s="102" t="s">
        <v>3</v>
      </c>
      <c r="AB22" s="103">
        <f>(AB29+AB44+AB62)</f>
        <v>8985.1</v>
      </c>
      <c r="AC22" s="103">
        <f>(AC29+AC44+AC62)</f>
        <v>4810</v>
      </c>
      <c r="AD22" s="103">
        <f>(AD29+AD44+AD62)</f>
        <v>4310</v>
      </c>
      <c r="AE22" s="103">
        <f>(AE29+AE44+AE62)</f>
        <v>4010</v>
      </c>
      <c r="AF22" s="103">
        <f>(AF29+AF44+AF62)</f>
        <v>4010</v>
      </c>
      <c r="AG22" s="99"/>
      <c r="AH22" s="74">
        <f t="shared" si="0"/>
        <v>26125.1</v>
      </c>
      <c r="AI22" s="104">
        <v>2019</v>
      </c>
      <c r="AJ22" s="61"/>
    </row>
    <row r="23" spans="1:36" s="41" customFormat="1" ht="33" customHeight="1">
      <c r="A23" s="61"/>
      <c r="B23" s="117" t="s">
        <v>105</v>
      </c>
      <c r="C23" s="117" t="s">
        <v>105</v>
      </c>
      <c r="D23" s="117" t="s">
        <v>105</v>
      </c>
      <c r="E23" s="118" t="s">
        <v>105</v>
      </c>
      <c r="F23" s="118" t="s">
        <v>105</v>
      </c>
      <c r="G23" s="118" t="s">
        <v>105</v>
      </c>
      <c r="H23" s="118" t="s">
        <v>105</v>
      </c>
      <c r="I23" s="118" t="s">
        <v>105</v>
      </c>
      <c r="J23" s="117" t="s">
        <v>105</v>
      </c>
      <c r="K23" s="117" t="s">
        <v>105</v>
      </c>
      <c r="L23" s="117" t="s">
        <v>105</v>
      </c>
      <c r="M23" s="117" t="s">
        <v>105</v>
      </c>
      <c r="N23" s="117" t="s">
        <v>105</v>
      </c>
      <c r="O23" s="117" t="s">
        <v>105</v>
      </c>
      <c r="P23" s="56"/>
      <c r="Q23" s="56"/>
      <c r="R23" s="62"/>
      <c r="S23" s="62"/>
      <c r="T23" s="62"/>
      <c r="U23" s="62"/>
      <c r="V23" s="62"/>
      <c r="W23" s="62"/>
      <c r="X23" s="62"/>
      <c r="Y23" s="62"/>
      <c r="Z23" s="68" t="s">
        <v>87</v>
      </c>
      <c r="AA23" s="52"/>
      <c r="AB23" s="53"/>
      <c r="AC23" s="63"/>
      <c r="AD23" s="63"/>
      <c r="AE23" s="63"/>
      <c r="AF23" s="63"/>
      <c r="AG23" s="63"/>
      <c r="AH23" s="74">
        <f t="shared" si="0"/>
        <v>0</v>
      </c>
      <c r="AI23" s="104">
        <v>2019</v>
      </c>
      <c r="AJ23" s="61"/>
    </row>
    <row r="24" spans="1:36" s="41" customFormat="1" ht="51">
      <c r="A24" s="61"/>
      <c r="B24" s="117" t="s">
        <v>105</v>
      </c>
      <c r="C24" s="117" t="s">
        <v>105</v>
      </c>
      <c r="D24" s="117" t="s">
        <v>105</v>
      </c>
      <c r="E24" s="118" t="s">
        <v>105</v>
      </c>
      <c r="F24" s="118" t="s">
        <v>105</v>
      </c>
      <c r="G24" s="118" t="s">
        <v>105</v>
      </c>
      <c r="H24" s="118" t="s">
        <v>105</v>
      </c>
      <c r="I24" s="118" t="s">
        <v>105</v>
      </c>
      <c r="J24" s="117" t="s">
        <v>105</v>
      </c>
      <c r="K24" s="117" t="s">
        <v>105</v>
      </c>
      <c r="L24" s="117" t="s">
        <v>105</v>
      </c>
      <c r="M24" s="117" t="s">
        <v>105</v>
      </c>
      <c r="N24" s="117" t="s">
        <v>105</v>
      </c>
      <c r="O24" s="117" t="s">
        <v>105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8" t="s">
        <v>88</v>
      </c>
      <c r="AA24" s="52" t="s">
        <v>99</v>
      </c>
      <c r="AB24" s="53">
        <v>97</v>
      </c>
      <c r="AC24" s="63">
        <v>90</v>
      </c>
      <c r="AD24" s="63">
        <v>85</v>
      </c>
      <c r="AE24" s="63">
        <v>80</v>
      </c>
      <c r="AF24" s="63">
        <v>75</v>
      </c>
      <c r="AG24" s="63"/>
      <c r="AH24" s="74">
        <f t="shared" si="0"/>
        <v>427</v>
      </c>
      <c r="AI24" s="104">
        <v>2019</v>
      </c>
      <c r="AJ24" s="61"/>
    </row>
    <row r="25" spans="1:36" s="41" customFormat="1" ht="38.25">
      <c r="A25" s="61"/>
      <c r="B25" s="117" t="s">
        <v>105</v>
      </c>
      <c r="C25" s="117" t="s">
        <v>105</v>
      </c>
      <c r="D25" s="117" t="s">
        <v>105</v>
      </c>
      <c r="E25" s="118" t="s">
        <v>105</v>
      </c>
      <c r="F25" s="118" t="s">
        <v>105</v>
      </c>
      <c r="G25" s="118" t="s">
        <v>105</v>
      </c>
      <c r="H25" s="118" t="s">
        <v>105</v>
      </c>
      <c r="I25" s="118" t="s">
        <v>105</v>
      </c>
      <c r="J25" s="117" t="s">
        <v>105</v>
      </c>
      <c r="K25" s="117" t="s">
        <v>105</v>
      </c>
      <c r="L25" s="117" t="s">
        <v>105</v>
      </c>
      <c r="M25" s="117" t="s">
        <v>105</v>
      </c>
      <c r="N25" s="117" t="s">
        <v>105</v>
      </c>
      <c r="O25" s="117" t="s">
        <v>105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8" t="s">
        <v>127</v>
      </c>
      <c r="AA25" s="52" t="s">
        <v>100</v>
      </c>
      <c r="AB25" s="53">
        <v>1.6</v>
      </c>
      <c r="AC25" s="63">
        <v>0</v>
      </c>
      <c r="AD25" s="63">
        <v>0</v>
      </c>
      <c r="AE25" s="63">
        <v>0</v>
      </c>
      <c r="AF25" s="63">
        <v>0</v>
      </c>
      <c r="AG25" s="63"/>
      <c r="AH25" s="74">
        <f t="shared" si="0"/>
        <v>1.6</v>
      </c>
      <c r="AI25" s="104">
        <v>2019</v>
      </c>
      <c r="AJ25" s="61"/>
    </row>
    <row r="26" spans="1:36" s="41" customFormat="1" ht="29.25" customHeight="1">
      <c r="A26" s="61"/>
      <c r="B26" s="117" t="s">
        <v>105</v>
      </c>
      <c r="C26" s="117" t="s">
        <v>105</v>
      </c>
      <c r="D26" s="117" t="s">
        <v>105</v>
      </c>
      <c r="E26" s="118" t="s">
        <v>105</v>
      </c>
      <c r="F26" s="118" t="s">
        <v>105</v>
      </c>
      <c r="G26" s="118" t="s">
        <v>105</v>
      </c>
      <c r="H26" s="118" t="s">
        <v>105</v>
      </c>
      <c r="I26" s="118" t="s">
        <v>105</v>
      </c>
      <c r="J26" s="117" t="s">
        <v>105</v>
      </c>
      <c r="K26" s="117" t="s">
        <v>105</v>
      </c>
      <c r="L26" s="117" t="s">
        <v>105</v>
      </c>
      <c r="M26" s="117" t="s">
        <v>105</v>
      </c>
      <c r="N26" s="117" t="s">
        <v>105</v>
      </c>
      <c r="O26" s="117" t="s">
        <v>105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68" t="s">
        <v>128</v>
      </c>
      <c r="AA26" s="52" t="s">
        <v>102</v>
      </c>
      <c r="AB26" s="53">
        <v>35</v>
      </c>
      <c r="AC26" s="63">
        <v>30</v>
      </c>
      <c r="AD26" s="63">
        <v>25</v>
      </c>
      <c r="AE26" s="63">
        <v>20</v>
      </c>
      <c r="AF26" s="63">
        <v>15</v>
      </c>
      <c r="AG26" s="63"/>
      <c r="AH26" s="74">
        <f t="shared" si="0"/>
        <v>125</v>
      </c>
      <c r="AI26" s="104">
        <v>2019</v>
      </c>
      <c r="AJ26" s="61"/>
    </row>
    <row r="27" spans="1:36" s="41" customFormat="1" ht="33" customHeight="1">
      <c r="A27" s="61"/>
      <c r="B27" s="111" t="s">
        <v>105</v>
      </c>
      <c r="C27" s="111" t="s">
        <v>105</v>
      </c>
      <c r="D27" s="111" t="s">
        <v>105</v>
      </c>
      <c r="E27" s="112" t="s">
        <v>105</v>
      </c>
      <c r="F27" s="112" t="s">
        <v>105</v>
      </c>
      <c r="G27" s="112" t="s">
        <v>105</v>
      </c>
      <c r="H27" s="112" t="s">
        <v>105</v>
      </c>
      <c r="I27" s="112">
        <v>0</v>
      </c>
      <c r="J27" s="111">
        <v>5</v>
      </c>
      <c r="K27" s="111">
        <v>1</v>
      </c>
      <c r="L27" s="111">
        <v>0</v>
      </c>
      <c r="M27" s="111">
        <v>0</v>
      </c>
      <c r="N27" s="111">
        <v>0</v>
      </c>
      <c r="O27" s="111">
        <v>0</v>
      </c>
      <c r="P27" s="75"/>
      <c r="Q27" s="75"/>
      <c r="R27" s="76"/>
      <c r="S27" s="76"/>
      <c r="T27" s="76"/>
      <c r="U27" s="76"/>
      <c r="V27" s="76"/>
      <c r="W27" s="76"/>
      <c r="X27" s="76"/>
      <c r="Y27" s="76"/>
      <c r="Z27" s="77" t="s">
        <v>129</v>
      </c>
      <c r="AA27" s="78" t="s">
        <v>3</v>
      </c>
      <c r="AB27" s="79">
        <f>(AB28+AB29)</f>
        <v>8635.1</v>
      </c>
      <c r="AC27" s="79">
        <f>(AC28+AC29)</f>
        <v>3360</v>
      </c>
      <c r="AD27" s="79">
        <f>(AD28+AD29)</f>
        <v>2860</v>
      </c>
      <c r="AE27" s="79">
        <f>(AE28+AE29)</f>
        <v>2860</v>
      </c>
      <c r="AF27" s="79">
        <f>(AF28+AF29)</f>
        <v>2860</v>
      </c>
      <c r="AG27" s="80"/>
      <c r="AH27" s="74">
        <f t="shared" si="0"/>
        <v>20575.1</v>
      </c>
      <c r="AI27" s="104">
        <v>2019</v>
      </c>
      <c r="AJ27" s="61"/>
    </row>
    <row r="28" spans="1:36" s="41" customFormat="1" ht="24" customHeight="1">
      <c r="A28" s="61"/>
      <c r="B28" s="122">
        <v>5</v>
      </c>
      <c r="C28" s="122">
        <v>0</v>
      </c>
      <c r="D28" s="122">
        <v>1</v>
      </c>
      <c r="E28" s="123">
        <v>0</v>
      </c>
      <c r="F28" s="123">
        <v>4</v>
      </c>
      <c r="G28" s="123">
        <v>0</v>
      </c>
      <c r="H28" s="123">
        <v>9</v>
      </c>
      <c r="I28" s="123">
        <v>0</v>
      </c>
      <c r="J28" s="122">
        <v>5</v>
      </c>
      <c r="K28" s="122">
        <v>1</v>
      </c>
      <c r="L28" s="122">
        <v>0</v>
      </c>
      <c r="M28" s="122">
        <v>0</v>
      </c>
      <c r="N28" s="122">
        <v>0</v>
      </c>
      <c r="O28" s="122">
        <v>0</v>
      </c>
      <c r="P28" s="105"/>
      <c r="Q28" s="105"/>
      <c r="R28" s="106"/>
      <c r="S28" s="106"/>
      <c r="T28" s="106"/>
      <c r="U28" s="106"/>
      <c r="V28" s="106"/>
      <c r="W28" s="106"/>
      <c r="X28" s="106"/>
      <c r="Y28" s="106"/>
      <c r="Z28" s="107" t="s">
        <v>106</v>
      </c>
      <c r="AA28" s="108" t="s">
        <v>3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10"/>
      <c r="AH28" s="74">
        <f t="shared" si="0"/>
        <v>0</v>
      </c>
      <c r="AI28" s="104">
        <v>2019</v>
      </c>
      <c r="AJ28" s="61"/>
    </row>
    <row r="29" spans="1:36" s="41" customFormat="1" ht="24.75" customHeight="1">
      <c r="A29" s="61"/>
      <c r="B29" s="122">
        <v>6</v>
      </c>
      <c r="C29" s="122">
        <v>0</v>
      </c>
      <c r="D29" s="122">
        <v>2</v>
      </c>
      <c r="E29" s="123">
        <v>0</v>
      </c>
      <c r="F29" s="123">
        <v>4</v>
      </c>
      <c r="G29" s="123">
        <v>0</v>
      </c>
      <c r="H29" s="123">
        <v>9</v>
      </c>
      <c r="I29" s="123">
        <v>0</v>
      </c>
      <c r="J29" s="122">
        <v>5</v>
      </c>
      <c r="K29" s="122">
        <v>1</v>
      </c>
      <c r="L29" s="122">
        <v>0</v>
      </c>
      <c r="M29" s="122">
        <v>0</v>
      </c>
      <c r="N29" s="122">
        <v>0</v>
      </c>
      <c r="O29" s="122">
        <v>0</v>
      </c>
      <c r="P29" s="105"/>
      <c r="Q29" s="105"/>
      <c r="R29" s="106"/>
      <c r="S29" s="106"/>
      <c r="T29" s="106"/>
      <c r="U29" s="106"/>
      <c r="V29" s="106"/>
      <c r="W29" s="106"/>
      <c r="X29" s="106"/>
      <c r="Y29" s="106"/>
      <c r="Z29" s="107" t="s">
        <v>104</v>
      </c>
      <c r="AA29" s="108" t="s">
        <v>3</v>
      </c>
      <c r="AB29" s="109">
        <f>(AB31+AB38)</f>
        <v>8635.1</v>
      </c>
      <c r="AC29" s="109">
        <f>(AC31+AC38)</f>
        <v>3360</v>
      </c>
      <c r="AD29" s="109">
        <f>(AD31+AD38)</f>
        <v>2860</v>
      </c>
      <c r="AE29" s="109">
        <f>(AE31+AE38)</f>
        <v>2860</v>
      </c>
      <c r="AF29" s="109">
        <f>(AF31+AF38)</f>
        <v>2860</v>
      </c>
      <c r="AG29" s="110"/>
      <c r="AH29" s="74">
        <f t="shared" si="0"/>
        <v>20575.1</v>
      </c>
      <c r="AI29" s="104">
        <v>2019</v>
      </c>
      <c r="AJ29" s="61"/>
    </row>
    <row r="30" spans="1:36" s="64" customFormat="1" ht="15">
      <c r="A30" s="61"/>
      <c r="B30" s="125" t="s">
        <v>105</v>
      </c>
      <c r="C30" s="125" t="s">
        <v>105</v>
      </c>
      <c r="D30" s="125" t="s">
        <v>105</v>
      </c>
      <c r="E30" s="126">
        <v>0</v>
      </c>
      <c r="F30" s="126">
        <v>4</v>
      </c>
      <c r="G30" s="126">
        <v>0</v>
      </c>
      <c r="H30" s="126">
        <v>9</v>
      </c>
      <c r="I30" s="126">
        <v>0</v>
      </c>
      <c r="J30" s="125">
        <v>5</v>
      </c>
      <c r="K30" s="125">
        <v>1</v>
      </c>
      <c r="L30" s="125">
        <v>1</v>
      </c>
      <c r="M30" s="125">
        <v>1</v>
      </c>
      <c r="N30" s="125">
        <v>0</v>
      </c>
      <c r="O30" s="125">
        <v>0</v>
      </c>
      <c r="P30" s="82"/>
      <c r="Q30" s="82"/>
      <c r="R30" s="83"/>
      <c r="S30" s="83"/>
      <c r="T30" s="83"/>
      <c r="U30" s="83"/>
      <c r="V30" s="83"/>
      <c r="W30" s="83"/>
      <c r="X30" s="83"/>
      <c r="Y30" s="83"/>
      <c r="Z30" s="84" t="s">
        <v>93</v>
      </c>
      <c r="AA30" s="85" t="s">
        <v>3</v>
      </c>
      <c r="AB30" s="86">
        <f>(AB31)</f>
        <v>1458.5</v>
      </c>
      <c r="AC30" s="86">
        <f>(AC31)</f>
        <v>3360</v>
      </c>
      <c r="AD30" s="86">
        <f>(AD31)</f>
        <v>2860</v>
      </c>
      <c r="AE30" s="86">
        <f>(AE31)</f>
        <v>2860</v>
      </c>
      <c r="AF30" s="86">
        <f>(AF31)</f>
        <v>2860</v>
      </c>
      <c r="AG30" s="87"/>
      <c r="AH30" s="74">
        <f t="shared" si="0"/>
        <v>13398.5</v>
      </c>
      <c r="AI30" s="104">
        <v>2019</v>
      </c>
      <c r="AJ30" s="61"/>
    </row>
    <row r="31" spans="1:36" s="64" customFormat="1" ht="15">
      <c r="A31" s="61"/>
      <c r="B31" s="125">
        <v>6</v>
      </c>
      <c r="C31" s="125">
        <v>0</v>
      </c>
      <c r="D31" s="125">
        <v>2</v>
      </c>
      <c r="E31" s="126">
        <v>0</v>
      </c>
      <c r="F31" s="126">
        <v>4</v>
      </c>
      <c r="G31" s="126">
        <v>0</v>
      </c>
      <c r="H31" s="126">
        <v>9</v>
      </c>
      <c r="I31" s="126">
        <v>0</v>
      </c>
      <c r="J31" s="125">
        <v>5</v>
      </c>
      <c r="K31" s="125">
        <v>1</v>
      </c>
      <c r="L31" s="125">
        <v>1</v>
      </c>
      <c r="M31" s="125">
        <v>1</v>
      </c>
      <c r="N31" s="125">
        <v>0</v>
      </c>
      <c r="O31" s="125">
        <v>0</v>
      </c>
      <c r="P31" s="82"/>
      <c r="Q31" s="82"/>
      <c r="R31" s="83"/>
      <c r="S31" s="83"/>
      <c r="T31" s="83"/>
      <c r="U31" s="83"/>
      <c r="V31" s="83"/>
      <c r="W31" s="83"/>
      <c r="X31" s="83"/>
      <c r="Y31" s="83"/>
      <c r="Z31" s="96" t="s">
        <v>104</v>
      </c>
      <c r="AA31" s="85" t="s">
        <v>3</v>
      </c>
      <c r="AB31" s="86">
        <f>(AB33+AB34+AB35)</f>
        <v>1458.5</v>
      </c>
      <c r="AC31" s="86">
        <f>(AC33+AC34+AC35)</f>
        <v>3360</v>
      </c>
      <c r="AD31" s="86">
        <f>(AD33+AD34+AD35)</f>
        <v>2860</v>
      </c>
      <c r="AE31" s="86">
        <f>(AE33+AE34+AE35)</f>
        <v>2860</v>
      </c>
      <c r="AF31" s="86">
        <f>(AF33+AF34+AF35)</f>
        <v>2860</v>
      </c>
      <c r="AG31" s="87"/>
      <c r="AH31" s="74">
        <f t="shared" si="0"/>
        <v>13398.5</v>
      </c>
      <c r="AI31" s="104">
        <v>2019</v>
      </c>
      <c r="AJ31" s="61"/>
    </row>
    <row r="32" spans="1:36" s="64" customFormat="1" ht="76.5">
      <c r="A32" s="61"/>
      <c r="B32" s="117" t="s">
        <v>105</v>
      </c>
      <c r="C32" s="117" t="s">
        <v>105</v>
      </c>
      <c r="D32" s="117" t="s">
        <v>105</v>
      </c>
      <c r="E32" s="118" t="s">
        <v>105</v>
      </c>
      <c r="F32" s="118" t="s">
        <v>105</v>
      </c>
      <c r="G32" s="118" t="s">
        <v>105</v>
      </c>
      <c r="H32" s="118" t="s">
        <v>105</v>
      </c>
      <c r="I32" s="118" t="s">
        <v>105</v>
      </c>
      <c r="J32" s="117" t="s">
        <v>105</v>
      </c>
      <c r="K32" s="117" t="s">
        <v>105</v>
      </c>
      <c r="L32" s="117" t="s">
        <v>105</v>
      </c>
      <c r="M32" s="117" t="s">
        <v>105</v>
      </c>
      <c r="N32" s="117" t="s">
        <v>105</v>
      </c>
      <c r="O32" s="117" t="s">
        <v>105</v>
      </c>
      <c r="P32" s="56"/>
      <c r="Q32" s="56"/>
      <c r="R32" s="62"/>
      <c r="S32" s="62"/>
      <c r="T32" s="62"/>
      <c r="U32" s="62"/>
      <c r="V32" s="62"/>
      <c r="W32" s="62"/>
      <c r="X32" s="62"/>
      <c r="Y32" s="62"/>
      <c r="Z32" s="68" t="s">
        <v>130</v>
      </c>
      <c r="AA32" s="52" t="s">
        <v>99</v>
      </c>
      <c r="AB32" s="53">
        <v>0</v>
      </c>
      <c r="AC32" s="63">
        <v>0</v>
      </c>
      <c r="AD32" s="63">
        <v>0</v>
      </c>
      <c r="AE32" s="63">
        <v>0</v>
      </c>
      <c r="AF32" s="63">
        <v>0</v>
      </c>
      <c r="AG32" s="63"/>
      <c r="AH32" s="74">
        <f t="shared" si="0"/>
        <v>0</v>
      </c>
      <c r="AI32" s="104">
        <v>2019</v>
      </c>
      <c r="AJ32" s="61"/>
    </row>
    <row r="33" spans="1:36" s="64" customFormat="1" ht="25.5">
      <c r="A33" s="61"/>
      <c r="B33" s="127">
        <v>6</v>
      </c>
      <c r="C33" s="127">
        <v>0</v>
      </c>
      <c r="D33" s="127">
        <v>2</v>
      </c>
      <c r="E33" s="128">
        <v>0</v>
      </c>
      <c r="F33" s="128">
        <v>4</v>
      </c>
      <c r="G33" s="128">
        <v>0</v>
      </c>
      <c r="H33" s="128">
        <v>9</v>
      </c>
      <c r="I33" s="128">
        <v>0</v>
      </c>
      <c r="J33" s="127">
        <v>5</v>
      </c>
      <c r="K33" s="127">
        <v>1</v>
      </c>
      <c r="L33" s="127">
        <v>1</v>
      </c>
      <c r="M33" s="127">
        <v>1</v>
      </c>
      <c r="N33" s="127">
        <v>0</v>
      </c>
      <c r="O33" s="127">
        <v>1</v>
      </c>
      <c r="P33" s="90"/>
      <c r="Q33" s="90"/>
      <c r="R33" s="91"/>
      <c r="S33" s="91"/>
      <c r="T33" s="91"/>
      <c r="U33" s="91"/>
      <c r="V33" s="91"/>
      <c r="W33" s="91"/>
      <c r="X33" s="91"/>
      <c r="Y33" s="91"/>
      <c r="Z33" s="92" t="s">
        <v>89</v>
      </c>
      <c r="AA33" s="93" t="s">
        <v>3</v>
      </c>
      <c r="AB33" s="138">
        <v>600</v>
      </c>
      <c r="AC33" s="139">
        <v>1060</v>
      </c>
      <c r="AD33" s="95">
        <v>1560</v>
      </c>
      <c r="AE33" s="95">
        <v>1560</v>
      </c>
      <c r="AF33" s="95">
        <v>1560</v>
      </c>
      <c r="AG33" s="95"/>
      <c r="AH33" s="74">
        <f t="shared" si="0"/>
        <v>6340</v>
      </c>
      <c r="AI33" s="104">
        <v>2019</v>
      </c>
      <c r="AJ33" s="61"/>
    </row>
    <row r="34" spans="1:36" s="64" customFormat="1" ht="38.25">
      <c r="A34" s="61"/>
      <c r="B34" s="127">
        <v>6</v>
      </c>
      <c r="C34" s="127">
        <v>0</v>
      </c>
      <c r="D34" s="127">
        <v>2</v>
      </c>
      <c r="E34" s="128">
        <v>0</v>
      </c>
      <c r="F34" s="128">
        <v>4</v>
      </c>
      <c r="G34" s="128">
        <v>0</v>
      </c>
      <c r="H34" s="128">
        <v>9</v>
      </c>
      <c r="I34" s="128">
        <v>0</v>
      </c>
      <c r="J34" s="127">
        <v>5</v>
      </c>
      <c r="K34" s="127">
        <v>1</v>
      </c>
      <c r="L34" s="127">
        <v>1</v>
      </c>
      <c r="M34" s="127">
        <v>1</v>
      </c>
      <c r="N34" s="127">
        <v>0</v>
      </c>
      <c r="O34" s="127">
        <v>4</v>
      </c>
      <c r="P34" s="90"/>
      <c r="Q34" s="90"/>
      <c r="R34" s="91"/>
      <c r="S34" s="91"/>
      <c r="T34" s="91"/>
      <c r="U34" s="91"/>
      <c r="V34" s="91"/>
      <c r="W34" s="91"/>
      <c r="X34" s="91"/>
      <c r="Y34" s="91"/>
      <c r="Z34" s="92" t="s">
        <v>143</v>
      </c>
      <c r="AA34" s="93" t="s">
        <v>3</v>
      </c>
      <c r="AB34" s="138">
        <v>858.5</v>
      </c>
      <c r="AC34" s="139">
        <v>1300</v>
      </c>
      <c r="AD34" s="95">
        <v>1300</v>
      </c>
      <c r="AE34" s="95">
        <v>1300</v>
      </c>
      <c r="AF34" s="95">
        <v>1300</v>
      </c>
      <c r="AG34" s="95"/>
      <c r="AH34" s="74">
        <f t="shared" si="0"/>
        <v>6058.5</v>
      </c>
      <c r="AI34" s="104">
        <v>2019</v>
      </c>
      <c r="AJ34" s="61"/>
    </row>
    <row r="35" spans="1:36" s="64" customFormat="1" ht="15">
      <c r="A35" s="61"/>
      <c r="B35" s="127">
        <v>6</v>
      </c>
      <c r="C35" s="127">
        <v>0</v>
      </c>
      <c r="D35" s="127">
        <v>2</v>
      </c>
      <c r="E35" s="128">
        <v>0</v>
      </c>
      <c r="F35" s="128">
        <v>4</v>
      </c>
      <c r="G35" s="128">
        <v>0</v>
      </c>
      <c r="H35" s="128">
        <v>9</v>
      </c>
      <c r="I35" s="128">
        <v>0</v>
      </c>
      <c r="J35" s="127">
        <v>5</v>
      </c>
      <c r="K35" s="127">
        <v>1</v>
      </c>
      <c r="L35" s="127">
        <v>1</v>
      </c>
      <c r="M35" s="127">
        <v>1</v>
      </c>
      <c r="N35" s="127">
        <v>0</v>
      </c>
      <c r="O35" s="127">
        <v>9</v>
      </c>
      <c r="P35" s="90"/>
      <c r="Q35" s="90"/>
      <c r="R35" s="91"/>
      <c r="S35" s="91"/>
      <c r="T35" s="91"/>
      <c r="U35" s="91"/>
      <c r="V35" s="91"/>
      <c r="W35" s="91"/>
      <c r="X35" s="91"/>
      <c r="Y35" s="91"/>
      <c r="Z35" s="92" t="s">
        <v>142</v>
      </c>
      <c r="AA35" s="93" t="s">
        <v>3</v>
      </c>
      <c r="AB35" s="138">
        <v>0</v>
      </c>
      <c r="AC35" s="139">
        <v>1000</v>
      </c>
      <c r="AD35" s="95">
        <v>0</v>
      </c>
      <c r="AE35" s="95">
        <v>0</v>
      </c>
      <c r="AF35" s="95">
        <v>0</v>
      </c>
      <c r="AG35" s="95"/>
      <c r="AH35" s="74">
        <f t="shared" si="0"/>
        <v>1000</v>
      </c>
      <c r="AI35" s="104">
        <v>2019</v>
      </c>
      <c r="AJ35" s="61"/>
    </row>
    <row r="36" spans="1:36" s="64" customFormat="1" ht="15">
      <c r="A36" s="61"/>
      <c r="B36" s="127"/>
      <c r="C36" s="127"/>
      <c r="D36" s="127"/>
      <c r="E36" s="128"/>
      <c r="F36" s="128"/>
      <c r="G36" s="128"/>
      <c r="H36" s="128"/>
      <c r="I36" s="128"/>
      <c r="J36" s="127"/>
      <c r="K36" s="127"/>
      <c r="L36" s="127"/>
      <c r="M36" s="127"/>
      <c r="N36" s="127"/>
      <c r="O36" s="127"/>
      <c r="P36" s="90"/>
      <c r="Q36" s="90"/>
      <c r="R36" s="91"/>
      <c r="S36" s="91"/>
      <c r="T36" s="91"/>
      <c r="U36" s="91"/>
      <c r="V36" s="91"/>
      <c r="W36" s="91"/>
      <c r="X36" s="91"/>
      <c r="Y36" s="91"/>
      <c r="Z36" s="92"/>
      <c r="AA36" s="93"/>
      <c r="AB36" s="138"/>
      <c r="AC36" s="139"/>
      <c r="AD36" s="95"/>
      <c r="AE36" s="95"/>
      <c r="AF36" s="95"/>
      <c r="AG36" s="95"/>
      <c r="AH36" s="74">
        <f t="shared" si="0"/>
        <v>0</v>
      </c>
      <c r="AI36" s="104">
        <v>2019</v>
      </c>
      <c r="AJ36" s="61"/>
    </row>
    <row r="37" spans="1:36" s="64" customFormat="1" ht="41.25" customHeight="1">
      <c r="A37" s="61"/>
      <c r="B37" s="125"/>
      <c r="C37" s="125"/>
      <c r="D37" s="125"/>
      <c r="E37" s="126"/>
      <c r="F37" s="126"/>
      <c r="G37" s="126"/>
      <c r="H37" s="126"/>
      <c r="I37" s="126"/>
      <c r="J37" s="125"/>
      <c r="K37" s="125"/>
      <c r="L37" s="125"/>
      <c r="M37" s="125"/>
      <c r="N37" s="125"/>
      <c r="O37" s="125"/>
      <c r="P37" s="82"/>
      <c r="Q37" s="82"/>
      <c r="R37" s="83"/>
      <c r="S37" s="83"/>
      <c r="T37" s="83"/>
      <c r="U37" s="83"/>
      <c r="V37" s="83"/>
      <c r="W37" s="83"/>
      <c r="X37" s="83"/>
      <c r="Y37" s="83"/>
      <c r="Z37" s="96" t="s">
        <v>140</v>
      </c>
      <c r="AA37" s="85" t="s">
        <v>3</v>
      </c>
      <c r="AB37" s="140">
        <f>(AB38)</f>
        <v>7176.6</v>
      </c>
      <c r="AC37" s="140">
        <f>(AC38)</f>
        <v>0</v>
      </c>
      <c r="AD37" s="130">
        <f>(AD38)</f>
        <v>0</v>
      </c>
      <c r="AE37" s="130">
        <f>(AE38)</f>
        <v>0</v>
      </c>
      <c r="AF37" s="130">
        <f>(AF38)</f>
        <v>0</v>
      </c>
      <c r="AG37" s="131"/>
      <c r="AH37" s="73">
        <f t="shared" si="0"/>
        <v>7176.6</v>
      </c>
      <c r="AI37" s="104">
        <v>2019</v>
      </c>
      <c r="AJ37" s="61"/>
    </row>
    <row r="38" spans="1:36" s="64" customFormat="1" ht="15">
      <c r="A38" s="61"/>
      <c r="B38" s="125" t="s">
        <v>113</v>
      </c>
      <c r="C38" s="125"/>
      <c r="D38" s="125"/>
      <c r="E38" s="126"/>
      <c r="F38" s="126"/>
      <c r="G38" s="126"/>
      <c r="H38" s="126"/>
      <c r="I38" s="126"/>
      <c r="J38" s="125"/>
      <c r="K38" s="125"/>
      <c r="L38" s="125"/>
      <c r="M38" s="125"/>
      <c r="N38" s="125"/>
      <c r="O38" s="125"/>
      <c r="P38" s="82"/>
      <c r="Q38" s="82"/>
      <c r="R38" s="83"/>
      <c r="S38" s="83"/>
      <c r="T38" s="83"/>
      <c r="U38" s="83"/>
      <c r="V38" s="83"/>
      <c r="W38" s="83"/>
      <c r="X38" s="83"/>
      <c r="Y38" s="83"/>
      <c r="Z38" s="96" t="s">
        <v>104</v>
      </c>
      <c r="AA38" s="85" t="s">
        <v>3</v>
      </c>
      <c r="AB38" s="140">
        <f>(AB41+AB42)</f>
        <v>7176.6</v>
      </c>
      <c r="AC38" s="140">
        <f>(AC41+AC42)</f>
        <v>0</v>
      </c>
      <c r="AD38" s="130">
        <f>(AD41+AD42)</f>
        <v>0</v>
      </c>
      <c r="AE38" s="130">
        <f>(AE41+AE42)</f>
        <v>0</v>
      </c>
      <c r="AF38" s="130">
        <f>(AF41+AF42)</f>
        <v>0</v>
      </c>
      <c r="AG38" s="131"/>
      <c r="AH38" s="73">
        <f t="shared" si="0"/>
        <v>7176.6</v>
      </c>
      <c r="AI38" s="104">
        <v>2019</v>
      </c>
      <c r="AJ38" s="61"/>
    </row>
    <row r="39" spans="1:36" s="64" customFormat="1" ht="15">
      <c r="A39" s="61"/>
      <c r="B39" s="125"/>
      <c r="C39" s="125"/>
      <c r="D39" s="125"/>
      <c r="E39" s="126"/>
      <c r="F39" s="126"/>
      <c r="G39" s="126"/>
      <c r="H39" s="126"/>
      <c r="I39" s="126"/>
      <c r="J39" s="125"/>
      <c r="K39" s="125"/>
      <c r="L39" s="125"/>
      <c r="M39" s="125"/>
      <c r="N39" s="125"/>
      <c r="O39" s="125"/>
      <c r="P39" s="82"/>
      <c r="Q39" s="82"/>
      <c r="R39" s="83"/>
      <c r="S39" s="83"/>
      <c r="T39" s="83"/>
      <c r="U39" s="83"/>
      <c r="V39" s="83"/>
      <c r="W39" s="83"/>
      <c r="X39" s="83"/>
      <c r="Y39" s="83"/>
      <c r="Z39" s="96" t="s">
        <v>108</v>
      </c>
      <c r="AA39" s="85" t="s">
        <v>3</v>
      </c>
      <c r="AB39" s="140">
        <v>0</v>
      </c>
      <c r="AC39" s="140">
        <v>0</v>
      </c>
      <c r="AD39" s="130">
        <v>0</v>
      </c>
      <c r="AE39" s="130">
        <v>0</v>
      </c>
      <c r="AF39" s="130">
        <v>0</v>
      </c>
      <c r="AG39" s="131"/>
      <c r="AH39" s="73">
        <f t="shared" si="0"/>
        <v>0</v>
      </c>
      <c r="AI39" s="104"/>
      <c r="AJ39" s="61"/>
    </row>
    <row r="40" spans="1:36" s="64" customFormat="1" ht="25.5">
      <c r="A40" s="61"/>
      <c r="B40" s="117" t="s">
        <v>105</v>
      </c>
      <c r="C40" s="117" t="s">
        <v>105</v>
      </c>
      <c r="D40" s="117" t="s">
        <v>105</v>
      </c>
      <c r="E40" s="118" t="s">
        <v>105</v>
      </c>
      <c r="F40" s="118" t="s">
        <v>105</v>
      </c>
      <c r="G40" s="118" t="s">
        <v>105</v>
      </c>
      <c r="H40" s="118" t="s">
        <v>105</v>
      </c>
      <c r="I40" s="118" t="s">
        <v>105</v>
      </c>
      <c r="J40" s="117" t="s">
        <v>105</v>
      </c>
      <c r="K40" s="117" t="s">
        <v>105</v>
      </c>
      <c r="L40" s="117" t="s">
        <v>105</v>
      </c>
      <c r="M40" s="117" t="s">
        <v>105</v>
      </c>
      <c r="N40" s="117" t="s">
        <v>105</v>
      </c>
      <c r="O40" s="117" t="s">
        <v>105</v>
      </c>
      <c r="P40" s="56"/>
      <c r="Q40" s="56"/>
      <c r="R40" s="62"/>
      <c r="S40" s="62"/>
      <c r="T40" s="62"/>
      <c r="U40" s="62"/>
      <c r="V40" s="62"/>
      <c r="W40" s="62"/>
      <c r="X40" s="62"/>
      <c r="Y40" s="62"/>
      <c r="Z40" s="68" t="s">
        <v>131</v>
      </c>
      <c r="AA40" s="52" t="s">
        <v>100</v>
      </c>
      <c r="AB40" s="141" t="s">
        <v>113</v>
      </c>
      <c r="AC40" s="141"/>
      <c r="AD40" s="51"/>
      <c r="AE40" s="51"/>
      <c r="AF40" s="51"/>
      <c r="AG40" s="51"/>
      <c r="AH40" s="74" t="s">
        <v>113</v>
      </c>
      <c r="AI40" s="104">
        <v>2019</v>
      </c>
      <c r="AJ40" s="61"/>
    </row>
    <row r="41" spans="1:36" s="64" customFormat="1" ht="25.5">
      <c r="A41" s="61"/>
      <c r="B41" s="127">
        <v>6</v>
      </c>
      <c r="C41" s="127">
        <v>0</v>
      </c>
      <c r="D41" s="127">
        <v>2</v>
      </c>
      <c r="E41" s="128">
        <v>0</v>
      </c>
      <c r="F41" s="128">
        <v>4</v>
      </c>
      <c r="G41" s="128">
        <v>0</v>
      </c>
      <c r="H41" s="128">
        <v>9</v>
      </c>
      <c r="I41" s="128">
        <v>0</v>
      </c>
      <c r="J41" s="127">
        <v>5</v>
      </c>
      <c r="K41" s="127">
        <v>1</v>
      </c>
      <c r="L41" s="127">
        <v>6</v>
      </c>
      <c r="M41" s="127">
        <v>1</v>
      </c>
      <c r="N41" s="127">
        <v>0</v>
      </c>
      <c r="O41" s="127">
        <v>1</v>
      </c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92" t="s">
        <v>141</v>
      </c>
      <c r="AA41" s="93" t="s">
        <v>3</v>
      </c>
      <c r="AB41" s="142">
        <v>7176.6</v>
      </c>
      <c r="AC41" s="143">
        <v>0</v>
      </c>
      <c r="AD41" s="89">
        <v>0</v>
      </c>
      <c r="AE41" s="89">
        <v>0</v>
      </c>
      <c r="AF41" s="89">
        <v>0</v>
      </c>
      <c r="AG41" s="89"/>
      <c r="AH41" s="74">
        <f t="shared" si="0"/>
        <v>7176.6</v>
      </c>
      <c r="AI41" s="104">
        <v>2019</v>
      </c>
      <c r="AJ41" s="61"/>
    </row>
    <row r="42" spans="1:36" s="64" customFormat="1" ht="25.5">
      <c r="A42" s="61"/>
      <c r="B42" s="127" t="s">
        <v>105</v>
      </c>
      <c r="C42" s="127" t="s">
        <v>105</v>
      </c>
      <c r="D42" s="127" t="s">
        <v>105</v>
      </c>
      <c r="E42" s="127" t="s">
        <v>105</v>
      </c>
      <c r="F42" s="127" t="s">
        <v>105</v>
      </c>
      <c r="G42" s="127" t="s">
        <v>105</v>
      </c>
      <c r="H42" s="127" t="s">
        <v>105</v>
      </c>
      <c r="I42" s="127" t="s">
        <v>105</v>
      </c>
      <c r="J42" s="127" t="s">
        <v>105</v>
      </c>
      <c r="K42" s="127" t="s">
        <v>105</v>
      </c>
      <c r="L42" s="127" t="s">
        <v>105</v>
      </c>
      <c r="M42" s="127" t="s">
        <v>105</v>
      </c>
      <c r="N42" s="127" t="s">
        <v>105</v>
      </c>
      <c r="O42" s="127" t="s">
        <v>105</v>
      </c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2" t="s">
        <v>135</v>
      </c>
      <c r="AA42" s="93" t="s">
        <v>3</v>
      </c>
      <c r="AB42" s="143">
        <v>0</v>
      </c>
      <c r="AC42" s="143">
        <v>0</v>
      </c>
      <c r="AD42" s="89">
        <v>0</v>
      </c>
      <c r="AE42" s="89">
        <v>0</v>
      </c>
      <c r="AF42" s="89">
        <v>0</v>
      </c>
      <c r="AG42" s="89"/>
      <c r="AH42" s="74">
        <f t="shared" si="0"/>
        <v>0</v>
      </c>
      <c r="AI42" s="104">
        <v>2019</v>
      </c>
      <c r="AJ42" s="61"/>
    </row>
    <row r="43" spans="1:36" s="64" customFormat="1" ht="25.5">
      <c r="A43" s="61"/>
      <c r="B43" s="120">
        <v>6</v>
      </c>
      <c r="C43" s="120">
        <v>0</v>
      </c>
      <c r="D43" s="120">
        <v>2</v>
      </c>
      <c r="E43" s="121">
        <v>0</v>
      </c>
      <c r="F43" s="121">
        <v>4</v>
      </c>
      <c r="G43" s="121">
        <v>0</v>
      </c>
      <c r="H43" s="121">
        <v>8</v>
      </c>
      <c r="I43" s="121">
        <v>0</v>
      </c>
      <c r="J43" s="120">
        <v>5</v>
      </c>
      <c r="K43" s="120">
        <v>2</v>
      </c>
      <c r="L43" s="120">
        <v>0</v>
      </c>
      <c r="M43" s="120">
        <v>0</v>
      </c>
      <c r="N43" s="120">
        <v>0</v>
      </c>
      <c r="O43" s="120">
        <v>0</v>
      </c>
      <c r="P43" s="75"/>
      <c r="Q43" s="75"/>
      <c r="R43" s="76"/>
      <c r="S43" s="76"/>
      <c r="T43" s="76"/>
      <c r="U43" s="76"/>
      <c r="V43" s="76"/>
      <c r="W43" s="76"/>
      <c r="X43" s="76"/>
      <c r="Y43" s="76"/>
      <c r="Z43" s="77" t="s">
        <v>132</v>
      </c>
      <c r="AA43" s="78" t="s">
        <v>3</v>
      </c>
      <c r="AB43" s="79">
        <f>(AB46+AB53)</f>
        <v>0</v>
      </c>
      <c r="AC43" s="79">
        <f>(AC46+AC53)</f>
        <v>300</v>
      </c>
      <c r="AD43" s="79">
        <f>(AD46+AD53)</f>
        <v>300</v>
      </c>
      <c r="AE43" s="79">
        <f>(AE46+AE53)</f>
        <v>0</v>
      </c>
      <c r="AF43" s="79">
        <f>(AF46+AF53)</f>
        <v>0</v>
      </c>
      <c r="AG43" s="80"/>
      <c r="AH43" s="74">
        <f t="shared" si="0"/>
        <v>600</v>
      </c>
      <c r="AI43" s="104">
        <v>2019</v>
      </c>
      <c r="AJ43" s="61"/>
    </row>
    <row r="44" spans="1:36" s="64" customFormat="1" ht="15">
      <c r="A44" s="61"/>
      <c r="B44" s="122"/>
      <c r="C44" s="122"/>
      <c r="D44" s="122"/>
      <c r="E44" s="123"/>
      <c r="F44" s="123"/>
      <c r="G44" s="123"/>
      <c r="H44" s="123"/>
      <c r="I44" s="123"/>
      <c r="J44" s="122"/>
      <c r="K44" s="122"/>
      <c r="L44" s="122"/>
      <c r="M44" s="122"/>
      <c r="N44" s="122"/>
      <c r="O44" s="122"/>
      <c r="P44" s="105"/>
      <c r="Q44" s="105"/>
      <c r="R44" s="106"/>
      <c r="S44" s="106"/>
      <c r="T44" s="106"/>
      <c r="U44" s="106"/>
      <c r="V44" s="106"/>
      <c r="W44" s="106"/>
      <c r="X44" s="106"/>
      <c r="Y44" s="106"/>
      <c r="Z44" s="107" t="s">
        <v>104</v>
      </c>
      <c r="AA44" s="108" t="s">
        <v>3</v>
      </c>
      <c r="AB44" s="109">
        <f>(AB54+AB47)</f>
        <v>0</v>
      </c>
      <c r="AC44" s="109">
        <f>(AC54+AC47)</f>
        <v>300</v>
      </c>
      <c r="AD44" s="109">
        <f>(AD54+AD47)</f>
        <v>300</v>
      </c>
      <c r="AE44" s="109">
        <f>(AE54+AE47)</f>
        <v>0</v>
      </c>
      <c r="AF44" s="109">
        <f>(AF54+AF47)</f>
        <v>0</v>
      </c>
      <c r="AG44" s="110"/>
      <c r="AH44" s="74">
        <f t="shared" si="0"/>
        <v>600</v>
      </c>
      <c r="AI44" s="104">
        <v>2019</v>
      </c>
      <c r="AJ44" s="61"/>
    </row>
    <row r="45" spans="1:36" s="64" customFormat="1" ht="15">
      <c r="A45" s="61"/>
      <c r="B45" s="122"/>
      <c r="C45" s="122"/>
      <c r="D45" s="122"/>
      <c r="E45" s="123"/>
      <c r="F45" s="123"/>
      <c r="G45" s="123"/>
      <c r="H45" s="123"/>
      <c r="I45" s="123"/>
      <c r="J45" s="122"/>
      <c r="K45" s="122"/>
      <c r="L45" s="122"/>
      <c r="M45" s="122"/>
      <c r="N45" s="122"/>
      <c r="O45" s="122"/>
      <c r="P45" s="105"/>
      <c r="Q45" s="105"/>
      <c r="R45" s="106"/>
      <c r="S45" s="106"/>
      <c r="T45" s="106"/>
      <c r="U45" s="106"/>
      <c r="V45" s="106"/>
      <c r="W45" s="106"/>
      <c r="X45" s="106"/>
      <c r="Y45" s="106"/>
      <c r="Z45" s="107" t="s">
        <v>108</v>
      </c>
      <c r="AA45" s="108" t="s">
        <v>3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10"/>
      <c r="AH45" s="74"/>
      <c r="AI45" s="104">
        <v>2019</v>
      </c>
      <c r="AJ45" s="61"/>
    </row>
    <row r="46" spans="1:36" s="64" customFormat="1" ht="15">
      <c r="A46" s="61"/>
      <c r="B46" s="125"/>
      <c r="C46" s="125"/>
      <c r="D46" s="125"/>
      <c r="E46" s="126"/>
      <c r="F46" s="126"/>
      <c r="G46" s="126"/>
      <c r="H46" s="126"/>
      <c r="I46" s="126"/>
      <c r="J46" s="125"/>
      <c r="K46" s="125"/>
      <c r="L46" s="125"/>
      <c r="M46" s="125"/>
      <c r="N46" s="125"/>
      <c r="O46" s="125"/>
      <c r="P46" s="82"/>
      <c r="Q46" s="82"/>
      <c r="R46" s="83"/>
      <c r="S46" s="83"/>
      <c r="T46" s="83"/>
      <c r="U46" s="83"/>
      <c r="V46" s="83"/>
      <c r="W46" s="83"/>
      <c r="X46" s="83"/>
      <c r="Y46" s="83"/>
      <c r="Z46" s="96" t="s">
        <v>95</v>
      </c>
      <c r="AA46" s="85" t="s">
        <v>3</v>
      </c>
      <c r="AB46" s="97">
        <f>(AB47+AB48)</f>
        <v>0</v>
      </c>
      <c r="AC46" s="97">
        <f>(AC47+AC48)</f>
        <v>300</v>
      </c>
      <c r="AD46" s="97">
        <f>(AD47+AD48)</f>
        <v>300</v>
      </c>
      <c r="AE46" s="97">
        <f>(AE47+AE48)</f>
        <v>0</v>
      </c>
      <c r="AF46" s="97">
        <f>(AF47+AF48)</f>
        <v>0</v>
      </c>
      <c r="AG46" s="88"/>
      <c r="AH46" s="74">
        <f t="shared" si="0"/>
        <v>600</v>
      </c>
      <c r="AI46" s="104">
        <v>2019</v>
      </c>
      <c r="AJ46" s="61"/>
    </row>
    <row r="47" spans="1:36" s="64" customFormat="1" ht="15">
      <c r="A47" s="61"/>
      <c r="B47" s="125"/>
      <c r="C47" s="125"/>
      <c r="D47" s="125"/>
      <c r="E47" s="126"/>
      <c r="F47" s="126"/>
      <c r="G47" s="126"/>
      <c r="H47" s="126"/>
      <c r="I47" s="126"/>
      <c r="J47" s="125"/>
      <c r="K47" s="125"/>
      <c r="L47" s="125"/>
      <c r="M47" s="125"/>
      <c r="N47" s="125"/>
      <c r="O47" s="125"/>
      <c r="P47" s="82"/>
      <c r="Q47" s="82"/>
      <c r="R47" s="83"/>
      <c r="S47" s="83"/>
      <c r="T47" s="83"/>
      <c r="U47" s="83"/>
      <c r="V47" s="83"/>
      <c r="W47" s="83"/>
      <c r="X47" s="83"/>
      <c r="Y47" s="83"/>
      <c r="Z47" s="96" t="s">
        <v>104</v>
      </c>
      <c r="AA47" s="85" t="s">
        <v>3</v>
      </c>
      <c r="AB47" s="97">
        <f>(AB51+AB52)</f>
        <v>0</v>
      </c>
      <c r="AC47" s="97">
        <f>(AC51+AC52)</f>
        <v>300</v>
      </c>
      <c r="AD47" s="97">
        <f>(AD51+AD52)</f>
        <v>300</v>
      </c>
      <c r="AE47" s="97">
        <f>(AE51+AE52)</f>
        <v>0</v>
      </c>
      <c r="AF47" s="97">
        <f>(AF51+AF52)</f>
        <v>0</v>
      </c>
      <c r="AG47" s="88"/>
      <c r="AH47" s="74">
        <f t="shared" si="0"/>
        <v>600</v>
      </c>
      <c r="AI47" s="104">
        <v>2019</v>
      </c>
      <c r="AJ47" s="61"/>
    </row>
    <row r="48" spans="1:36" s="64" customFormat="1" ht="15">
      <c r="A48" s="61"/>
      <c r="B48" s="125"/>
      <c r="C48" s="125"/>
      <c r="D48" s="125"/>
      <c r="E48" s="126"/>
      <c r="F48" s="126"/>
      <c r="G48" s="126"/>
      <c r="H48" s="126"/>
      <c r="I48" s="126"/>
      <c r="J48" s="125"/>
      <c r="K48" s="125"/>
      <c r="L48" s="125"/>
      <c r="M48" s="125"/>
      <c r="N48" s="125"/>
      <c r="O48" s="125"/>
      <c r="P48" s="82"/>
      <c r="Q48" s="82"/>
      <c r="R48" s="83"/>
      <c r="S48" s="83"/>
      <c r="T48" s="83"/>
      <c r="U48" s="83"/>
      <c r="V48" s="83"/>
      <c r="W48" s="83"/>
      <c r="X48" s="83"/>
      <c r="Y48" s="83"/>
      <c r="Z48" s="96" t="s">
        <v>107</v>
      </c>
      <c r="AA48" s="85" t="s">
        <v>3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88"/>
      <c r="AH48" s="74"/>
      <c r="AI48" s="104">
        <v>2019</v>
      </c>
      <c r="AJ48" s="61"/>
    </row>
    <row r="49" spans="1:36" s="64" customFormat="1" ht="25.5">
      <c r="A49" s="61"/>
      <c r="B49" s="117" t="s">
        <v>105</v>
      </c>
      <c r="C49" s="117" t="s">
        <v>105</v>
      </c>
      <c r="D49" s="117" t="s">
        <v>105</v>
      </c>
      <c r="E49" s="118" t="s">
        <v>105</v>
      </c>
      <c r="F49" s="118" t="s">
        <v>105</v>
      </c>
      <c r="G49" s="118" t="s">
        <v>105</v>
      </c>
      <c r="H49" s="118" t="s">
        <v>105</v>
      </c>
      <c r="I49" s="118" t="s">
        <v>105</v>
      </c>
      <c r="J49" s="117" t="s">
        <v>105</v>
      </c>
      <c r="K49" s="117" t="s">
        <v>105</v>
      </c>
      <c r="L49" s="117" t="s">
        <v>105</v>
      </c>
      <c r="M49" s="117" t="s">
        <v>105</v>
      </c>
      <c r="N49" s="117" t="s">
        <v>105</v>
      </c>
      <c r="O49" s="117" t="s">
        <v>105</v>
      </c>
      <c r="P49" s="56"/>
      <c r="Q49" s="56"/>
      <c r="R49" s="62"/>
      <c r="S49" s="62"/>
      <c r="T49" s="62"/>
      <c r="U49" s="62"/>
      <c r="V49" s="62"/>
      <c r="W49" s="62"/>
      <c r="X49" s="62"/>
      <c r="Y49" s="62"/>
      <c r="Z49" s="68" t="s">
        <v>115</v>
      </c>
      <c r="AA49" s="52" t="s">
        <v>101</v>
      </c>
      <c r="AB49" s="53">
        <v>0.379</v>
      </c>
      <c r="AC49" s="63">
        <v>0.39</v>
      </c>
      <c r="AD49" s="63">
        <v>0.4</v>
      </c>
      <c r="AE49" s="63">
        <v>0.43</v>
      </c>
      <c r="AF49" s="63">
        <v>0.45</v>
      </c>
      <c r="AG49" s="63"/>
      <c r="AH49" s="74">
        <f t="shared" si="0"/>
        <v>2.049</v>
      </c>
      <c r="AI49" s="104">
        <v>2019</v>
      </c>
      <c r="AJ49" s="61"/>
    </row>
    <row r="50" spans="1:36" s="64" customFormat="1" ht="25.5">
      <c r="A50" s="61"/>
      <c r="B50" s="135" t="s">
        <v>105</v>
      </c>
      <c r="C50" s="117" t="s">
        <v>105</v>
      </c>
      <c r="D50" s="117" t="s">
        <v>105</v>
      </c>
      <c r="E50" s="118" t="s">
        <v>105</v>
      </c>
      <c r="F50" s="118" t="s">
        <v>105</v>
      </c>
      <c r="G50" s="118" t="s">
        <v>105</v>
      </c>
      <c r="H50" s="118" t="s">
        <v>105</v>
      </c>
      <c r="I50" s="118" t="s">
        <v>105</v>
      </c>
      <c r="J50" s="117" t="s">
        <v>105</v>
      </c>
      <c r="K50" s="117" t="s">
        <v>105</v>
      </c>
      <c r="L50" s="117" t="s">
        <v>105</v>
      </c>
      <c r="M50" s="117" t="s">
        <v>105</v>
      </c>
      <c r="N50" s="117" t="s">
        <v>105</v>
      </c>
      <c r="O50" s="117" t="s">
        <v>105</v>
      </c>
      <c r="P50" s="56"/>
      <c r="Q50" s="56"/>
      <c r="R50" s="62"/>
      <c r="S50" s="62"/>
      <c r="T50" s="62"/>
      <c r="U50" s="62"/>
      <c r="V50" s="62"/>
      <c r="W50" s="62"/>
      <c r="X50" s="62"/>
      <c r="Y50" s="62"/>
      <c r="Z50" s="68" t="s">
        <v>116</v>
      </c>
      <c r="AA50" s="52" t="s">
        <v>102</v>
      </c>
      <c r="AB50" s="53">
        <v>35</v>
      </c>
      <c r="AC50" s="63">
        <v>30</v>
      </c>
      <c r="AD50" s="63">
        <v>25</v>
      </c>
      <c r="AE50" s="63">
        <v>20</v>
      </c>
      <c r="AF50" s="63">
        <v>15</v>
      </c>
      <c r="AG50" s="63"/>
      <c r="AH50" s="74">
        <f t="shared" si="0"/>
        <v>125</v>
      </c>
      <c r="AI50" s="104">
        <v>2019</v>
      </c>
      <c r="AJ50" s="61"/>
    </row>
    <row r="51" spans="1:36" s="64" customFormat="1" ht="38.25">
      <c r="A51" s="61"/>
      <c r="B51" s="115">
        <v>6</v>
      </c>
      <c r="C51" s="115">
        <v>0</v>
      </c>
      <c r="D51" s="115">
        <v>2</v>
      </c>
      <c r="E51" s="116">
        <v>0</v>
      </c>
      <c r="F51" s="116">
        <v>4</v>
      </c>
      <c r="G51" s="116">
        <v>0</v>
      </c>
      <c r="H51" s="116">
        <v>8</v>
      </c>
      <c r="I51" s="116">
        <v>0</v>
      </c>
      <c r="J51" s="115">
        <v>5</v>
      </c>
      <c r="K51" s="115">
        <v>2</v>
      </c>
      <c r="L51" s="115">
        <v>1</v>
      </c>
      <c r="M51" s="115">
        <v>1</v>
      </c>
      <c r="N51" s="115">
        <v>0</v>
      </c>
      <c r="O51" s="115">
        <v>1</v>
      </c>
      <c r="P51" s="90"/>
      <c r="Q51" s="90"/>
      <c r="R51" s="91"/>
      <c r="S51" s="91"/>
      <c r="T51" s="91"/>
      <c r="U51" s="91"/>
      <c r="V51" s="91"/>
      <c r="W51" s="91"/>
      <c r="X51" s="91"/>
      <c r="Y51" s="91"/>
      <c r="Z51" s="119" t="s">
        <v>120</v>
      </c>
      <c r="AA51" s="93" t="s">
        <v>3</v>
      </c>
      <c r="AB51" s="94">
        <v>0</v>
      </c>
      <c r="AC51" s="94">
        <v>300</v>
      </c>
      <c r="AD51" s="94">
        <v>300</v>
      </c>
      <c r="AE51" s="94">
        <v>0</v>
      </c>
      <c r="AF51" s="94">
        <v>0</v>
      </c>
      <c r="AG51" s="95"/>
      <c r="AH51" s="74">
        <f aca="true" t="shared" si="1" ref="AH51:AH56">(AB51+AC51+AD51+AE51+AF51)</f>
        <v>600</v>
      </c>
      <c r="AI51" s="104">
        <v>2019</v>
      </c>
      <c r="AJ51" s="61"/>
    </row>
    <row r="52" spans="1:36" s="64" customFormat="1" ht="25.5">
      <c r="A52" s="61"/>
      <c r="B52" s="115"/>
      <c r="C52" s="115"/>
      <c r="D52" s="115"/>
      <c r="E52" s="116"/>
      <c r="F52" s="116"/>
      <c r="G52" s="116"/>
      <c r="H52" s="116"/>
      <c r="I52" s="116"/>
      <c r="J52" s="115"/>
      <c r="K52" s="115"/>
      <c r="L52" s="115"/>
      <c r="M52" s="115"/>
      <c r="N52" s="115"/>
      <c r="O52" s="115"/>
      <c r="P52" s="90"/>
      <c r="Q52" s="90"/>
      <c r="R52" s="91"/>
      <c r="S52" s="91"/>
      <c r="T52" s="91"/>
      <c r="U52" s="91"/>
      <c r="V52" s="91"/>
      <c r="W52" s="91"/>
      <c r="X52" s="91"/>
      <c r="Y52" s="91"/>
      <c r="Z52" s="132" t="s">
        <v>139</v>
      </c>
      <c r="AA52" s="93" t="s">
        <v>3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5"/>
      <c r="AH52" s="74">
        <f t="shared" si="1"/>
        <v>0</v>
      </c>
      <c r="AI52" s="104">
        <v>2019</v>
      </c>
      <c r="AJ52" s="61"/>
    </row>
    <row r="53" spans="1:36" s="64" customFormat="1" ht="39">
      <c r="A53" s="61"/>
      <c r="B53" s="113"/>
      <c r="C53" s="113"/>
      <c r="D53" s="113"/>
      <c r="E53" s="114"/>
      <c r="F53" s="114"/>
      <c r="G53" s="114"/>
      <c r="H53" s="114"/>
      <c r="I53" s="114"/>
      <c r="J53" s="113"/>
      <c r="K53" s="113"/>
      <c r="L53" s="113"/>
      <c r="M53" s="113"/>
      <c r="N53" s="113"/>
      <c r="O53" s="113"/>
      <c r="P53" s="82"/>
      <c r="Q53" s="82"/>
      <c r="R53" s="83"/>
      <c r="S53" s="83"/>
      <c r="T53" s="83"/>
      <c r="U53" s="83"/>
      <c r="V53" s="83"/>
      <c r="W53" s="83"/>
      <c r="X53" s="83"/>
      <c r="Y53" s="83"/>
      <c r="Z53" s="98" t="s">
        <v>94</v>
      </c>
      <c r="AA53" s="85" t="s">
        <v>3</v>
      </c>
      <c r="AB53" s="86">
        <f>(AB54)</f>
        <v>0</v>
      </c>
      <c r="AC53" s="86">
        <f>(AC54)</f>
        <v>0</v>
      </c>
      <c r="AD53" s="86">
        <f>(AD54)</f>
        <v>0</v>
      </c>
      <c r="AE53" s="86">
        <f>(AE54)</f>
        <v>0</v>
      </c>
      <c r="AF53" s="86">
        <f>(AF54)</f>
        <v>0</v>
      </c>
      <c r="AG53" s="88"/>
      <c r="AH53" s="74">
        <f t="shared" si="1"/>
        <v>0</v>
      </c>
      <c r="AI53" s="104">
        <v>2019</v>
      </c>
      <c r="AJ53" s="61"/>
    </row>
    <row r="54" spans="1:36" s="64" customFormat="1" ht="15">
      <c r="A54" s="61"/>
      <c r="B54" s="113"/>
      <c r="C54" s="113"/>
      <c r="D54" s="113"/>
      <c r="E54" s="114"/>
      <c r="F54" s="114"/>
      <c r="G54" s="114"/>
      <c r="H54" s="114"/>
      <c r="I54" s="114"/>
      <c r="J54" s="113"/>
      <c r="K54" s="113"/>
      <c r="L54" s="113"/>
      <c r="M54" s="113"/>
      <c r="N54" s="113"/>
      <c r="O54" s="113"/>
      <c r="P54" s="82"/>
      <c r="Q54" s="82"/>
      <c r="R54" s="83"/>
      <c r="S54" s="83"/>
      <c r="T54" s="83"/>
      <c r="U54" s="83"/>
      <c r="V54" s="83"/>
      <c r="W54" s="83"/>
      <c r="X54" s="83"/>
      <c r="Y54" s="83"/>
      <c r="Z54" s="96" t="s">
        <v>104</v>
      </c>
      <c r="AA54" s="85" t="s">
        <v>3</v>
      </c>
      <c r="AB54" s="86">
        <f>(AB56)</f>
        <v>0</v>
      </c>
      <c r="AC54" s="86">
        <f>(AC56)</f>
        <v>0</v>
      </c>
      <c r="AD54" s="86">
        <f>(AD56)</f>
        <v>0</v>
      </c>
      <c r="AE54" s="86">
        <f>(AE56)</f>
        <v>0</v>
      </c>
      <c r="AF54" s="86">
        <f>(AF56)</f>
        <v>0</v>
      </c>
      <c r="AG54" s="88"/>
      <c r="AH54" s="74">
        <f t="shared" si="1"/>
        <v>0</v>
      </c>
      <c r="AI54" s="104">
        <v>2019</v>
      </c>
      <c r="AJ54" s="61"/>
    </row>
    <row r="55" spans="1:36" s="64" customFormat="1" ht="15">
      <c r="A55" s="61"/>
      <c r="B55" s="113"/>
      <c r="C55" s="113"/>
      <c r="D55" s="113"/>
      <c r="E55" s="114"/>
      <c r="F55" s="114"/>
      <c r="G55" s="114"/>
      <c r="H55" s="114"/>
      <c r="I55" s="114"/>
      <c r="J55" s="113"/>
      <c r="K55" s="113"/>
      <c r="L55" s="113"/>
      <c r="M55" s="113"/>
      <c r="N55" s="113"/>
      <c r="O55" s="113"/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96" t="s">
        <v>107</v>
      </c>
      <c r="AA55" s="85" t="s">
        <v>3</v>
      </c>
      <c r="AB55" s="86"/>
      <c r="AC55" s="86"/>
      <c r="AD55" s="86"/>
      <c r="AE55" s="86"/>
      <c r="AF55" s="86"/>
      <c r="AG55" s="88"/>
      <c r="AH55" s="74">
        <f t="shared" si="1"/>
        <v>0</v>
      </c>
      <c r="AI55" s="104"/>
      <c r="AJ55" s="61"/>
    </row>
    <row r="56" spans="1:36" s="64" customFormat="1" ht="25.5">
      <c r="A56" s="61"/>
      <c r="B56" s="127" t="s">
        <v>105</v>
      </c>
      <c r="C56" s="115" t="s">
        <v>105</v>
      </c>
      <c r="D56" s="115" t="s">
        <v>105</v>
      </c>
      <c r="E56" s="116">
        <v>0</v>
      </c>
      <c r="F56" s="116">
        <v>4</v>
      </c>
      <c r="G56" s="116">
        <v>0</v>
      </c>
      <c r="H56" s="116">
        <v>8</v>
      </c>
      <c r="I56" s="116">
        <v>0</v>
      </c>
      <c r="J56" s="115">
        <v>5</v>
      </c>
      <c r="K56" s="115">
        <v>2</v>
      </c>
      <c r="L56" s="115">
        <v>1</v>
      </c>
      <c r="M56" s="115">
        <v>2</v>
      </c>
      <c r="N56" s="115">
        <v>0</v>
      </c>
      <c r="O56" s="115">
        <v>2</v>
      </c>
      <c r="P56" s="90"/>
      <c r="Q56" s="90"/>
      <c r="R56" s="91"/>
      <c r="S56" s="91"/>
      <c r="T56" s="91"/>
      <c r="U56" s="91"/>
      <c r="V56" s="91"/>
      <c r="W56" s="91"/>
      <c r="X56" s="91"/>
      <c r="Y56" s="91"/>
      <c r="Z56" s="92" t="s">
        <v>96</v>
      </c>
      <c r="AA56" s="93" t="s">
        <v>3</v>
      </c>
      <c r="AB56" s="94">
        <v>0</v>
      </c>
      <c r="AC56" s="95">
        <v>0</v>
      </c>
      <c r="AD56" s="95">
        <v>0</v>
      </c>
      <c r="AE56" s="95">
        <v>0</v>
      </c>
      <c r="AF56" s="95">
        <v>0</v>
      </c>
      <c r="AG56" s="95"/>
      <c r="AH56" s="74">
        <f t="shared" si="1"/>
        <v>0</v>
      </c>
      <c r="AI56" s="104">
        <v>2019</v>
      </c>
      <c r="AJ56" s="61"/>
    </row>
    <row r="57" spans="1:36" s="64" customFormat="1" ht="38.25">
      <c r="A57" s="61"/>
      <c r="B57" s="117" t="s">
        <v>105</v>
      </c>
      <c r="C57" s="117" t="s">
        <v>105</v>
      </c>
      <c r="D57" s="117" t="s">
        <v>105</v>
      </c>
      <c r="E57" s="118" t="s">
        <v>105</v>
      </c>
      <c r="F57" s="118" t="s">
        <v>105</v>
      </c>
      <c r="G57" s="118" t="s">
        <v>105</v>
      </c>
      <c r="H57" s="118" t="s">
        <v>105</v>
      </c>
      <c r="I57" s="118" t="s">
        <v>105</v>
      </c>
      <c r="J57" s="117" t="s">
        <v>105</v>
      </c>
      <c r="K57" s="117" t="s">
        <v>105</v>
      </c>
      <c r="L57" s="117" t="s">
        <v>105</v>
      </c>
      <c r="M57" s="117" t="s">
        <v>105</v>
      </c>
      <c r="N57" s="117" t="s">
        <v>105</v>
      </c>
      <c r="O57" s="117" t="s">
        <v>105</v>
      </c>
      <c r="P57" s="56"/>
      <c r="Q57" s="56"/>
      <c r="R57" s="62"/>
      <c r="S57" s="62"/>
      <c r="T57" s="62"/>
      <c r="U57" s="62"/>
      <c r="V57" s="62"/>
      <c r="W57" s="62"/>
      <c r="X57" s="62"/>
      <c r="Y57" s="62"/>
      <c r="Z57" s="68" t="s">
        <v>133</v>
      </c>
      <c r="AA57" s="52" t="s">
        <v>11</v>
      </c>
      <c r="AB57" s="51" t="s">
        <v>109</v>
      </c>
      <c r="AC57" s="51" t="s">
        <v>109</v>
      </c>
      <c r="AD57" s="51" t="s">
        <v>109</v>
      </c>
      <c r="AE57" s="51" t="s">
        <v>109</v>
      </c>
      <c r="AF57" s="51" t="s">
        <v>109</v>
      </c>
      <c r="AG57" s="51"/>
      <c r="AH57" s="74" t="s">
        <v>109</v>
      </c>
      <c r="AI57" s="104">
        <v>2019</v>
      </c>
      <c r="AJ57" s="61"/>
    </row>
    <row r="58" spans="1:36" s="64" customFormat="1" ht="38.25">
      <c r="A58" s="61"/>
      <c r="B58" s="117" t="s">
        <v>105</v>
      </c>
      <c r="C58" s="117" t="s">
        <v>105</v>
      </c>
      <c r="D58" s="117" t="s">
        <v>105</v>
      </c>
      <c r="E58" s="118" t="s">
        <v>105</v>
      </c>
      <c r="F58" s="118" t="s">
        <v>105</v>
      </c>
      <c r="G58" s="118" t="s">
        <v>105</v>
      </c>
      <c r="H58" s="118" t="s">
        <v>105</v>
      </c>
      <c r="I58" s="118" t="s">
        <v>105</v>
      </c>
      <c r="J58" s="117" t="s">
        <v>105</v>
      </c>
      <c r="K58" s="117" t="s">
        <v>105</v>
      </c>
      <c r="L58" s="117" t="s">
        <v>105</v>
      </c>
      <c r="M58" s="117" t="s">
        <v>105</v>
      </c>
      <c r="N58" s="117" t="s">
        <v>105</v>
      </c>
      <c r="O58" s="117" t="s">
        <v>105</v>
      </c>
      <c r="P58" s="56"/>
      <c r="Q58" s="56"/>
      <c r="R58" s="62"/>
      <c r="S58" s="62"/>
      <c r="T58" s="62"/>
      <c r="U58" s="62"/>
      <c r="V58" s="62"/>
      <c r="W58" s="62"/>
      <c r="X58" s="62"/>
      <c r="Y58" s="62"/>
      <c r="Z58" s="68" t="s">
        <v>90</v>
      </c>
      <c r="AA58" s="52" t="s">
        <v>102</v>
      </c>
      <c r="AB58" s="51">
        <v>8</v>
      </c>
      <c r="AC58" s="51">
        <v>10</v>
      </c>
      <c r="AD58" s="51">
        <v>12</v>
      </c>
      <c r="AE58" s="51">
        <v>14</v>
      </c>
      <c r="AF58" s="51">
        <v>16</v>
      </c>
      <c r="AG58" s="51"/>
      <c r="AH58" s="74"/>
      <c r="AI58" s="104">
        <v>2019</v>
      </c>
      <c r="AJ58" s="61"/>
    </row>
    <row r="59" spans="1:36" s="64" customFormat="1" ht="38.25">
      <c r="A59" s="61"/>
      <c r="B59" s="117" t="s">
        <v>105</v>
      </c>
      <c r="C59" s="117" t="s">
        <v>105</v>
      </c>
      <c r="D59" s="117" t="s">
        <v>105</v>
      </c>
      <c r="E59" s="118" t="s">
        <v>105</v>
      </c>
      <c r="F59" s="118" t="s">
        <v>105</v>
      </c>
      <c r="G59" s="118" t="s">
        <v>105</v>
      </c>
      <c r="H59" s="118" t="s">
        <v>105</v>
      </c>
      <c r="I59" s="118" t="s">
        <v>105</v>
      </c>
      <c r="J59" s="117" t="s">
        <v>105</v>
      </c>
      <c r="K59" s="117" t="s">
        <v>105</v>
      </c>
      <c r="L59" s="117" t="s">
        <v>105</v>
      </c>
      <c r="M59" s="117" t="s">
        <v>105</v>
      </c>
      <c r="N59" s="117" t="s">
        <v>105</v>
      </c>
      <c r="O59" s="117" t="s">
        <v>105</v>
      </c>
      <c r="P59" s="56"/>
      <c r="Q59" s="56"/>
      <c r="R59" s="62"/>
      <c r="S59" s="62"/>
      <c r="T59" s="62"/>
      <c r="U59" s="62"/>
      <c r="V59" s="62"/>
      <c r="W59" s="62"/>
      <c r="X59" s="62"/>
      <c r="Y59" s="62"/>
      <c r="Z59" s="68" t="s">
        <v>125</v>
      </c>
      <c r="AA59" s="52" t="s">
        <v>11</v>
      </c>
      <c r="AB59" s="51" t="s">
        <v>109</v>
      </c>
      <c r="AC59" s="51" t="s">
        <v>109</v>
      </c>
      <c r="AD59" s="51" t="s">
        <v>109</v>
      </c>
      <c r="AE59" s="51" t="s">
        <v>109</v>
      </c>
      <c r="AF59" s="51" t="s">
        <v>109</v>
      </c>
      <c r="AG59" s="51"/>
      <c r="AH59" s="74" t="s">
        <v>113</v>
      </c>
      <c r="AI59" s="104">
        <v>2019</v>
      </c>
      <c r="AJ59" s="61"/>
    </row>
    <row r="60" spans="1:36" s="64" customFormat="1" ht="38.25">
      <c r="A60" s="61"/>
      <c r="B60" s="117" t="s">
        <v>105</v>
      </c>
      <c r="C60" s="117" t="s">
        <v>105</v>
      </c>
      <c r="D60" s="117" t="s">
        <v>105</v>
      </c>
      <c r="E60" s="118" t="s">
        <v>105</v>
      </c>
      <c r="F60" s="118" t="s">
        <v>105</v>
      </c>
      <c r="G60" s="118" t="s">
        <v>105</v>
      </c>
      <c r="H60" s="118" t="s">
        <v>105</v>
      </c>
      <c r="I60" s="118" t="s">
        <v>105</v>
      </c>
      <c r="J60" s="117" t="s">
        <v>105</v>
      </c>
      <c r="K60" s="117" t="s">
        <v>105</v>
      </c>
      <c r="L60" s="117" t="s">
        <v>105</v>
      </c>
      <c r="M60" s="117" t="s">
        <v>105</v>
      </c>
      <c r="N60" s="117" t="s">
        <v>105</v>
      </c>
      <c r="O60" s="117" t="s">
        <v>105</v>
      </c>
      <c r="P60" s="56"/>
      <c r="Q60" s="56"/>
      <c r="R60" s="62"/>
      <c r="S60" s="62"/>
      <c r="T60" s="62"/>
      <c r="U60" s="62"/>
      <c r="V60" s="62"/>
      <c r="W60" s="62"/>
      <c r="X60" s="62"/>
      <c r="Y60" s="62"/>
      <c r="Z60" s="68" t="s">
        <v>136</v>
      </c>
      <c r="AA60" s="52" t="s">
        <v>102</v>
      </c>
      <c r="AB60" s="51">
        <v>3</v>
      </c>
      <c r="AC60" s="51">
        <v>4</v>
      </c>
      <c r="AD60" s="51">
        <v>5</v>
      </c>
      <c r="AE60" s="51">
        <v>6</v>
      </c>
      <c r="AF60" s="51">
        <v>7</v>
      </c>
      <c r="AG60" s="51"/>
      <c r="AH60" s="74">
        <f>(AB60+AC60+AD60+AE60+AF60)</f>
        <v>25</v>
      </c>
      <c r="AI60" s="104">
        <v>2019</v>
      </c>
      <c r="AJ60" s="61"/>
    </row>
    <row r="61" spans="1:36" s="64" customFormat="1" ht="25.5">
      <c r="A61" s="61"/>
      <c r="B61" s="120">
        <v>6</v>
      </c>
      <c r="C61" s="120">
        <v>0</v>
      </c>
      <c r="D61" s="120">
        <v>2</v>
      </c>
      <c r="E61" s="121">
        <v>0</v>
      </c>
      <c r="F61" s="121">
        <v>4</v>
      </c>
      <c r="G61" s="121">
        <v>0</v>
      </c>
      <c r="H61" s="121">
        <v>9</v>
      </c>
      <c r="I61" s="121">
        <v>0</v>
      </c>
      <c r="J61" s="120">
        <v>5</v>
      </c>
      <c r="K61" s="120">
        <v>3</v>
      </c>
      <c r="L61" s="120">
        <v>0</v>
      </c>
      <c r="M61" s="120">
        <v>0</v>
      </c>
      <c r="N61" s="120">
        <v>0</v>
      </c>
      <c r="O61" s="120">
        <v>0</v>
      </c>
      <c r="P61" s="75"/>
      <c r="Q61" s="75"/>
      <c r="R61" s="76"/>
      <c r="S61" s="76"/>
      <c r="T61" s="76"/>
      <c r="U61" s="76"/>
      <c r="V61" s="76"/>
      <c r="W61" s="76"/>
      <c r="X61" s="76"/>
      <c r="Y61" s="76"/>
      <c r="Z61" s="77" t="s">
        <v>114</v>
      </c>
      <c r="AA61" s="129" t="s">
        <v>3</v>
      </c>
      <c r="AB61" s="136">
        <f>(AB62+AB63)</f>
        <v>350</v>
      </c>
      <c r="AC61" s="136">
        <f>(AC62+AC63)</f>
        <v>1150</v>
      </c>
      <c r="AD61" s="136">
        <f>(AD62+AD63)</f>
        <v>1150</v>
      </c>
      <c r="AE61" s="136">
        <f>(AE62+AE63)</f>
        <v>1150</v>
      </c>
      <c r="AF61" s="136">
        <f>(AF62+AF63)</f>
        <v>1150</v>
      </c>
      <c r="AG61" s="136"/>
      <c r="AH61" s="134">
        <f>(AB61+AC61+AD61+AE61+AF61)</f>
        <v>4950</v>
      </c>
      <c r="AI61" s="104">
        <v>2019</v>
      </c>
      <c r="AJ61" s="61"/>
    </row>
    <row r="62" spans="1:36" s="64" customFormat="1" ht="15">
      <c r="A62" s="61"/>
      <c r="B62" s="122"/>
      <c r="C62" s="122"/>
      <c r="D62" s="122"/>
      <c r="E62" s="123"/>
      <c r="F62" s="123"/>
      <c r="G62" s="123"/>
      <c r="H62" s="123"/>
      <c r="I62" s="123"/>
      <c r="J62" s="122"/>
      <c r="K62" s="122"/>
      <c r="L62" s="122"/>
      <c r="M62" s="122"/>
      <c r="N62" s="122"/>
      <c r="O62" s="122"/>
      <c r="P62" s="105"/>
      <c r="Q62" s="105"/>
      <c r="R62" s="106"/>
      <c r="S62" s="106"/>
      <c r="T62" s="106"/>
      <c r="U62" s="106"/>
      <c r="V62" s="106"/>
      <c r="W62" s="106"/>
      <c r="X62" s="106"/>
      <c r="Y62" s="106"/>
      <c r="Z62" s="107" t="s">
        <v>104</v>
      </c>
      <c r="AA62" s="108" t="s">
        <v>3</v>
      </c>
      <c r="AB62" s="137">
        <f aca="true" t="shared" si="2" ref="AB62:AF63">(AB65+AB71)</f>
        <v>350</v>
      </c>
      <c r="AC62" s="137">
        <f t="shared" si="2"/>
        <v>1150</v>
      </c>
      <c r="AD62" s="137">
        <f t="shared" si="2"/>
        <v>1150</v>
      </c>
      <c r="AE62" s="137">
        <f t="shared" si="2"/>
        <v>1150</v>
      </c>
      <c r="AF62" s="137">
        <f t="shared" si="2"/>
        <v>1150</v>
      </c>
      <c r="AG62" s="137"/>
      <c r="AH62" s="134">
        <f aca="true" t="shared" si="3" ref="AH62:AH77">(AB62+AC62+AD62+AE62+AF62)</f>
        <v>4950</v>
      </c>
      <c r="AI62" s="104">
        <v>2019</v>
      </c>
      <c r="AJ62" s="61"/>
    </row>
    <row r="63" spans="1:36" s="64" customFormat="1" ht="15">
      <c r="A63" s="61"/>
      <c r="B63" s="122"/>
      <c r="C63" s="122"/>
      <c r="D63" s="122"/>
      <c r="E63" s="123"/>
      <c r="F63" s="123"/>
      <c r="G63" s="123"/>
      <c r="H63" s="123"/>
      <c r="I63" s="123"/>
      <c r="J63" s="122"/>
      <c r="K63" s="122"/>
      <c r="L63" s="122"/>
      <c r="M63" s="122"/>
      <c r="N63" s="122"/>
      <c r="O63" s="122"/>
      <c r="P63" s="105"/>
      <c r="Q63" s="105"/>
      <c r="R63" s="106"/>
      <c r="S63" s="106"/>
      <c r="T63" s="106"/>
      <c r="U63" s="106"/>
      <c r="V63" s="106"/>
      <c r="W63" s="106"/>
      <c r="X63" s="106"/>
      <c r="Y63" s="106"/>
      <c r="Z63" s="107" t="s">
        <v>107</v>
      </c>
      <c r="AA63" s="108" t="s">
        <v>3</v>
      </c>
      <c r="AB63" s="124">
        <f t="shared" si="2"/>
        <v>0</v>
      </c>
      <c r="AC63" s="124">
        <f t="shared" si="2"/>
        <v>0</v>
      </c>
      <c r="AD63" s="124">
        <f t="shared" si="2"/>
        <v>0</v>
      </c>
      <c r="AE63" s="124">
        <f t="shared" si="2"/>
        <v>0</v>
      </c>
      <c r="AF63" s="124">
        <f t="shared" si="2"/>
        <v>0</v>
      </c>
      <c r="AG63" s="124"/>
      <c r="AH63" s="134">
        <f t="shared" si="3"/>
        <v>0</v>
      </c>
      <c r="AI63" s="104">
        <v>2019</v>
      </c>
      <c r="AJ63" s="61"/>
    </row>
    <row r="64" spans="1:36" s="64" customFormat="1" ht="25.5">
      <c r="A64" s="61"/>
      <c r="B64" s="125">
        <v>6</v>
      </c>
      <c r="C64" s="125">
        <v>0</v>
      </c>
      <c r="D64" s="125">
        <v>2</v>
      </c>
      <c r="E64" s="126">
        <v>0</v>
      </c>
      <c r="F64" s="126">
        <v>4</v>
      </c>
      <c r="G64" s="126">
        <v>0</v>
      </c>
      <c r="H64" s="126">
        <v>9</v>
      </c>
      <c r="I64" s="126">
        <v>0</v>
      </c>
      <c r="J64" s="125">
        <v>5</v>
      </c>
      <c r="K64" s="125">
        <v>3</v>
      </c>
      <c r="L64" s="125">
        <v>1</v>
      </c>
      <c r="M64" s="125">
        <v>1</v>
      </c>
      <c r="N64" s="125">
        <v>0</v>
      </c>
      <c r="O64" s="125">
        <v>0</v>
      </c>
      <c r="P64" s="82"/>
      <c r="Q64" s="82"/>
      <c r="R64" s="83"/>
      <c r="S64" s="83"/>
      <c r="T64" s="83"/>
      <c r="U64" s="83"/>
      <c r="V64" s="83"/>
      <c r="W64" s="83"/>
      <c r="X64" s="83"/>
      <c r="Y64" s="83"/>
      <c r="Z64" s="96" t="s">
        <v>118</v>
      </c>
      <c r="AA64" s="85" t="s">
        <v>3</v>
      </c>
      <c r="AB64" s="81">
        <f>(AB65+AB66)</f>
        <v>350</v>
      </c>
      <c r="AC64" s="81">
        <f>(AC65+AC66)</f>
        <v>450</v>
      </c>
      <c r="AD64" s="81">
        <f>(AD65+AD66)</f>
        <v>450</v>
      </c>
      <c r="AE64" s="81">
        <f>(AE65+AE66)</f>
        <v>450</v>
      </c>
      <c r="AF64" s="81">
        <f>(AF65+AF66)</f>
        <v>450</v>
      </c>
      <c r="AG64" s="81"/>
      <c r="AH64" s="134">
        <f t="shared" si="3"/>
        <v>2150</v>
      </c>
      <c r="AI64" s="104">
        <v>2019</v>
      </c>
      <c r="AJ64" s="61"/>
    </row>
    <row r="65" spans="1:36" s="64" customFormat="1" ht="15">
      <c r="A65" s="61"/>
      <c r="B65" s="125"/>
      <c r="C65" s="125"/>
      <c r="D65" s="125"/>
      <c r="E65" s="126"/>
      <c r="F65" s="126"/>
      <c r="G65" s="126"/>
      <c r="H65" s="126"/>
      <c r="I65" s="126"/>
      <c r="J65" s="125"/>
      <c r="K65" s="125"/>
      <c r="L65" s="125"/>
      <c r="M65" s="125"/>
      <c r="N65" s="125"/>
      <c r="O65" s="125"/>
      <c r="P65" s="82"/>
      <c r="Q65" s="82"/>
      <c r="R65" s="83"/>
      <c r="S65" s="83"/>
      <c r="T65" s="83"/>
      <c r="U65" s="83"/>
      <c r="V65" s="83"/>
      <c r="W65" s="83"/>
      <c r="X65" s="83"/>
      <c r="Y65" s="83"/>
      <c r="Z65" s="96" t="s">
        <v>104</v>
      </c>
      <c r="AA65" s="85" t="s">
        <v>3</v>
      </c>
      <c r="AB65" s="81">
        <f>(AB68)</f>
        <v>350</v>
      </c>
      <c r="AC65" s="81">
        <f>(AC68)</f>
        <v>450</v>
      </c>
      <c r="AD65" s="81">
        <f>(AD68)</f>
        <v>450</v>
      </c>
      <c r="AE65" s="81">
        <f>(AE68)</f>
        <v>450</v>
      </c>
      <c r="AF65" s="81">
        <f>(AF68)</f>
        <v>450</v>
      </c>
      <c r="AG65" s="81"/>
      <c r="AH65" s="134">
        <f t="shared" si="3"/>
        <v>2150</v>
      </c>
      <c r="AI65" s="104">
        <v>2019</v>
      </c>
      <c r="AJ65" s="61"/>
    </row>
    <row r="66" spans="1:36" s="64" customFormat="1" ht="15">
      <c r="A66" s="61"/>
      <c r="B66" s="125"/>
      <c r="C66" s="125"/>
      <c r="D66" s="125"/>
      <c r="E66" s="126"/>
      <c r="F66" s="126"/>
      <c r="G66" s="126"/>
      <c r="H66" s="126"/>
      <c r="I66" s="126"/>
      <c r="J66" s="125"/>
      <c r="K66" s="125"/>
      <c r="L66" s="125"/>
      <c r="M66" s="125"/>
      <c r="N66" s="125"/>
      <c r="O66" s="125"/>
      <c r="P66" s="82"/>
      <c r="Q66" s="82"/>
      <c r="R66" s="83"/>
      <c r="S66" s="83"/>
      <c r="T66" s="83"/>
      <c r="U66" s="83"/>
      <c r="V66" s="83"/>
      <c r="W66" s="83"/>
      <c r="X66" s="83"/>
      <c r="Y66" s="83"/>
      <c r="Z66" s="96" t="s">
        <v>107</v>
      </c>
      <c r="AA66" s="85" t="s">
        <v>3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/>
      <c r="AH66" s="134">
        <f t="shared" si="3"/>
        <v>0</v>
      </c>
      <c r="AI66" s="104">
        <v>2019</v>
      </c>
      <c r="AJ66" s="61"/>
    </row>
    <row r="67" spans="1:36" s="64" customFormat="1" ht="15">
      <c r="A67" s="61"/>
      <c r="B67" s="133" t="s">
        <v>105</v>
      </c>
      <c r="C67" s="117" t="s">
        <v>105</v>
      </c>
      <c r="D67" s="117" t="s">
        <v>105</v>
      </c>
      <c r="E67" s="118" t="s">
        <v>105</v>
      </c>
      <c r="F67" s="118" t="s">
        <v>105</v>
      </c>
      <c r="G67" s="118" t="s">
        <v>105</v>
      </c>
      <c r="H67" s="118" t="s">
        <v>105</v>
      </c>
      <c r="I67" s="118" t="s">
        <v>105</v>
      </c>
      <c r="J67" s="117" t="s">
        <v>105</v>
      </c>
      <c r="K67" s="117" t="s">
        <v>105</v>
      </c>
      <c r="L67" s="117" t="s">
        <v>105</v>
      </c>
      <c r="M67" s="117" t="s">
        <v>105</v>
      </c>
      <c r="N67" s="117" t="s">
        <v>105</v>
      </c>
      <c r="O67" s="117" t="s">
        <v>105</v>
      </c>
      <c r="P67" s="56"/>
      <c r="Q67" s="56"/>
      <c r="R67" s="62"/>
      <c r="S67" s="62"/>
      <c r="T67" s="62"/>
      <c r="U67" s="62"/>
      <c r="V67" s="62"/>
      <c r="W67" s="62"/>
      <c r="X67" s="62"/>
      <c r="Y67" s="62"/>
      <c r="Z67" s="68" t="s">
        <v>137</v>
      </c>
      <c r="AA67" s="52" t="s">
        <v>99</v>
      </c>
      <c r="AB67" s="51"/>
      <c r="AC67" s="51"/>
      <c r="AD67" s="51"/>
      <c r="AE67" s="51"/>
      <c r="AF67" s="51"/>
      <c r="AG67" s="51"/>
      <c r="AH67" s="134">
        <f t="shared" si="3"/>
        <v>0</v>
      </c>
      <c r="AI67" s="104">
        <v>2019</v>
      </c>
      <c r="AJ67" s="61"/>
    </row>
    <row r="68" spans="1:36" s="64" customFormat="1" ht="25.5">
      <c r="A68" s="61"/>
      <c r="B68" s="127">
        <v>6</v>
      </c>
      <c r="C68" s="127">
        <v>0</v>
      </c>
      <c r="D68" s="127">
        <v>2</v>
      </c>
      <c r="E68" s="128">
        <v>0</v>
      </c>
      <c r="F68" s="128">
        <v>4</v>
      </c>
      <c r="G68" s="128">
        <v>0</v>
      </c>
      <c r="H68" s="128">
        <v>9</v>
      </c>
      <c r="I68" s="128">
        <v>0</v>
      </c>
      <c r="J68" s="127">
        <v>5</v>
      </c>
      <c r="K68" s="127">
        <v>3</v>
      </c>
      <c r="L68" s="127">
        <v>1</v>
      </c>
      <c r="M68" s="127">
        <v>1</v>
      </c>
      <c r="N68" s="127">
        <v>0</v>
      </c>
      <c r="O68" s="127">
        <v>1</v>
      </c>
      <c r="P68" s="90"/>
      <c r="Q68" s="90"/>
      <c r="R68" s="91"/>
      <c r="S68" s="91"/>
      <c r="T68" s="91"/>
      <c r="U68" s="91"/>
      <c r="V68" s="91"/>
      <c r="W68" s="91"/>
      <c r="X68" s="91"/>
      <c r="Y68" s="91"/>
      <c r="Z68" s="92" t="s">
        <v>119</v>
      </c>
      <c r="AA68" s="93" t="s">
        <v>3</v>
      </c>
      <c r="AB68" s="143">
        <v>350</v>
      </c>
      <c r="AC68" s="89">
        <v>450</v>
      </c>
      <c r="AD68" s="115">
        <v>450</v>
      </c>
      <c r="AE68" s="89">
        <v>450</v>
      </c>
      <c r="AF68" s="89">
        <v>450</v>
      </c>
      <c r="AG68" s="89"/>
      <c r="AH68" s="134">
        <f t="shared" si="3"/>
        <v>2150</v>
      </c>
      <c r="AI68" s="104">
        <v>2019</v>
      </c>
      <c r="AJ68" s="61"/>
    </row>
    <row r="69" spans="1:36" s="64" customFormat="1" ht="38.25">
      <c r="A69" s="61"/>
      <c r="B69" s="127" t="s">
        <v>105</v>
      </c>
      <c r="C69" s="127" t="s">
        <v>105</v>
      </c>
      <c r="D69" s="127" t="s">
        <v>105</v>
      </c>
      <c r="E69" s="127" t="s">
        <v>105</v>
      </c>
      <c r="F69" s="127" t="s">
        <v>105</v>
      </c>
      <c r="G69" s="127" t="s">
        <v>105</v>
      </c>
      <c r="H69" s="127" t="s">
        <v>105</v>
      </c>
      <c r="I69" s="127" t="s">
        <v>105</v>
      </c>
      <c r="J69" s="127" t="s">
        <v>105</v>
      </c>
      <c r="K69" s="127" t="s">
        <v>105</v>
      </c>
      <c r="L69" s="127" t="s">
        <v>105</v>
      </c>
      <c r="M69" s="127" t="s">
        <v>105</v>
      </c>
      <c r="N69" s="127" t="s">
        <v>105</v>
      </c>
      <c r="O69" s="127" t="s">
        <v>105</v>
      </c>
      <c r="P69" s="90"/>
      <c r="Q69" s="90"/>
      <c r="R69" s="91"/>
      <c r="S69" s="91"/>
      <c r="T69" s="91"/>
      <c r="U69" s="91"/>
      <c r="V69" s="91"/>
      <c r="W69" s="91"/>
      <c r="X69" s="91"/>
      <c r="Y69" s="91"/>
      <c r="Z69" s="92" t="s">
        <v>121</v>
      </c>
      <c r="AA69" s="93" t="s">
        <v>124</v>
      </c>
      <c r="AB69" s="89" t="s">
        <v>109</v>
      </c>
      <c r="AC69" s="89" t="s">
        <v>109</v>
      </c>
      <c r="AD69" s="115" t="s">
        <v>109</v>
      </c>
      <c r="AE69" s="89" t="s">
        <v>109</v>
      </c>
      <c r="AF69" s="89" t="s">
        <v>109</v>
      </c>
      <c r="AG69" s="89"/>
      <c r="AH69" s="134" t="s">
        <v>109</v>
      </c>
      <c r="AI69" s="104">
        <v>2019</v>
      </c>
      <c r="AJ69" s="61"/>
    </row>
    <row r="70" spans="1:36" s="64" customFormat="1" ht="25.5">
      <c r="A70" s="61"/>
      <c r="B70" s="125">
        <v>6</v>
      </c>
      <c r="C70" s="125">
        <v>0</v>
      </c>
      <c r="D70" s="125">
        <v>2</v>
      </c>
      <c r="E70" s="126">
        <v>0</v>
      </c>
      <c r="F70" s="126">
        <v>4</v>
      </c>
      <c r="G70" s="126">
        <v>0</v>
      </c>
      <c r="H70" s="126">
        <v>9</v>
      </c>
      <c r="I70" s="126">
        <v>0</v>
      </c>
      <c r="J70" s="125">
        <v>5</v>
      </c>
      <c r="K70" s="125">
        <v>3</v>
      </c>
      <c r="L70" s="125">
        <v>1</v>
      </c>
      <c r="M70" s="125">
        <v>2</v>
      </c>
      <c r="N70" s="125">
        <v>0</v>
      </c>
      <c r="O70" s="125">
        <v>0</v>
      </c>
      <c r="P70" s="82"/>
      <c r="Q70" s="82"/>
      <c r="R70" s="83"/>
      <c r="S70" s="83"/>
      <c r="T70" s="83"/>
      <c r="U70" s="83"/>
      <c r="V70" s="83"/>
      <c r="W70" s="83"/>
      <c r="X70" s="83"/>
      <c r="Y70" s="83"/>
      <c r="Z70" s="96" t="s">
        <v>138</v>
      </c>
      <c r="AA70" s="85" t="s">
        <v>3</v>
      </c>
      <c r="AB70" s="81">
        <f>(AB71+AB72)</f>
        <v>0</v>
      </c>
      <c r="AC70" s="81">
        <f>(AC71+AC72)</f>
        <v>700</v>
      </c>
      <c r="AD70" s="81">
        <f>(AD71+AD72)</f>
        <v>700</v>
      </c>
      <c r="AE70" s="81">
        <f>(AE71+AE72)</f>
        <v>700</v>
      </c>
      <c r="AF70" s="81">
        <f>(AF71+AF72)</f>
        <v>700</v>
      </c>
      <c r="AG70" s="81"/>
      <c r="AH70" s="134">
        <f t="shared" si="3"/>
        <v>2800</v>
      </c>
      <c r="AI70" s="104">
        <v>2019</v>
      </c>
      <c r="AJ70" s="61"/>
    </row>
    <row r="71" spans="1:36" s="64" customFormat="1" ht="15">
      <c r="A71" s="61"/>
      <c r="B71" s="125">
        <v>6</v>
      </c>
      <c r="C71" s="125">
        <v>0</v>
      </c>
      <c r="D71" s="125">
        <v>2</v>
      </c>
      <c r="E71" s="126">
        <v>0</v>
      </c>
      <c r="F71" s="126">
        <v>4</v>
      </c>
      <c r="G71" s="126">
        <v>0</v>
      </c>
      <c r="H71" s="126">
        <v>9</v>
      </c>
      <c r="I71" s="126">
        <v>0</v>
      </c>
      <c r="J71" s="125">
        <v>5</v>
      </c>
      <c r="K71" s="125">
        <v>3</v>
      </c>
      <c r="L71" s="125">
        <v>1</v>
      </c>
      <c r="M71" s="125">
        <v>2</v>
      </c>
      <c r="N71" s="125">
        <v>0</v>
      </c>
      <c r="O71" s="125">
        <v>0</v>
      </c>
      <c r="P71" s="82"/>
      <c r="Q71" s="56"/>
      <c r="R71" s="62"/>
      <c r="S71" s="62"/>
      <c r="T71" s="62"/>
      <c r="U71" s="62"/>
      <c r="V71" s="62"/>
      <c r="W71" s="62"/>
      <c r="X71" s="62"/>
      <c r="Y71" s="62"/>
      <c r="Z71" s="96" t="s">
        <v>104</v>
      </c>
      <c r="AA71" s="85" t="s">
        <v>3</v>
      </c>
      <c r="AB71" s="81">
        <f>(AB74)</f>
        <v>0</v>
      </c>
      <c r="AC71" s="81">
        <f>(AC74)</f>
        <v>700</v>
      </c>
      <c r="AD71" s="81">
        <f>(AD74)</f>
        <v>700</v>
      </c>
      <c r="AE71" s="81">
        <f>(AE74)</f>
        <v>700</v>
      </c>
      <c r="AF71" s="81">
        <f>(AF74)</f>
        <v>700</v>
      </c>
      <c r="AG71" s="81"/>
      <c r="AH71" s="134">
        <f t="shared" si="3"/>
        <v>2800</v>
      </c>
      <c r="AI71" s="104">
        <v>2019</v>
      </c>
      <c r="AJ71" s="61"/>
    </row>
    <row r="72" spans="1:36" s="64" customFormat="1" ht="15">
      <c r="A72" s="61"/>
      <c r="B72" s="125"/>
      <c r="C72" s="125"/>
      <c r="D72" s="125"/>
      <c r="E72" s="126"/>
      <c r="F72" s="126"/>
      <c r="G72" s="126"/>
      <c r="H72" s="126"/>
      <c r="I72" s="126"/>
      <c r="J72" s="125"/>
      <c r="K72" s="125"/>
      <c r="L72" s="125"/>
      <c r="M72" s="125"/>
      <c r="N72" s="125"/>
      <c r="O72" s="125"/>
      <c r="P72" s="82"/>
      <c r="Q72" s="56"/>
      <c r="R72" s="62"/>
      <c r="S72" s="62"/>
      <c r="T72" s="62"/>
      <c r="U72" s="62"/>
      <c r="V72" s="62"/>
      <c r="W72" s="62"/>
      <c r="X72" s="62"/>
      <c r="Y72" s="62"/>
      <c r="Z72" s="96" t="s">
        <v>107</v>
      </c>
      <c r="AA72" s="85" t="s">
        <v>3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/>
      <c r="AH72" s="134">
        <f t="shared" si="3"/>
        <v>0</v>
      </c>
      <c r="AI72" s="104">
        <v>2019</v>
      </c>
      <c r="AJ72" s="61"/>
    </row>
    <row r="73" spans="1:36" s="64" customFormat="1" ht="25.5">
      <c r="A73" s="61"/>
      <c r="B73" s="117" t="s">
        <v>105</v>
      </c>
      <c r="C73" s="117" t="s">
        <v>105</v>
      </c>
      <c r="D73" s="117" t="s">
        <v>105</v>
      </c>
      <c r="E73" s="118" t="s">
        <v>105</v>
      </c>
      <c r="F73" s="118" t="s">
        <v>105</v>
      </c>
      <c r="G73" s="118" t="s">
        <v>105</v>
      </c>
      <c r="H73" s="118" t="s">
        <v>105</v>
      </c>
      <c r="I73" s="118" t="s">
        <v>105</v>
      </c>
      <c r="J73" s="117" t="s">
        <v>105</v>
      </c>
      <c r="K73" s="117" t="s">
        <v>105</v>
      </c>
      <c r="L73" s="117" t="s">
        <v>105</v>
      </c>
      <c r="M73" s="117" t="s">
        <v>105</v>
      </c>
      <c r="N73" s="117" t="s">
        <v>105</v>
      </c>
      <c r="O73" s="117" t="s">
        <v>105</v>
      </c>
      <c r="P73" s="56"/>
      <c r="Q73" s="56"/>
      <c r="R73" s="62"/>
      <c r="S73" s="62"/>
      <c r="T73" s="62"/>
      <c r="U73" s="62"/>
      <c r="V73" s="62"/>
      <c r="W73" s="62"/>
      <c r="X73" s="62"/>
      <c r="Y73" s="62"/>
      <c r="Z73" s="68" t="s">
        <v>134</v>
      </c>
      <c r="AA73" s="52" t="s">
        <v>102</v>
      </c>
      <c r="AB73" s="51"/>
      <c r="AC73" s="51"/>
      <c r="AD73" s="51"/>
      <c r="AE73" s="51"/>
      <c r="AF73" s="51"/>
      <c r="AG73" s="51"/>
      <c r="AH73" s="134">
        <f t="shared" si="3"/>
        <v>0</v>
      </c>
      <c r="AI73" s="104">
        <v>2019</v>
      </c>
      <c r="AJ73" s="61"/>
    </row>
    <row r="74" spans="1:36" s="64" customFormat="1" ht="15">
      <c r="A74" s="61"/>
      <c r="B74" s="127">
        <v>6</v>
      </c>
      <c r="C74" s="127">
        <v>0</v>
      </c>
      <c r="D74" s="127">
        <v>2</v>
      </c>
      <c r="E74" s="128">
        <v>0</v>
      </c>
      <c r="F74" s="128">
        <v>4</v>
      </c>
      <c r="G74" s="128">
        <v>0</v>
      </c>
      <c r="H74" s="128">
        <v>9</v>
      </c>
      <c r="I74" s="128">
        <v>0</v>
      </c>
      <c r="J74" s="127">
        <v>5</v>
      </c>
      <c r="K74" s="127">
        <v>3</v>
      </c>
      <c r="L74" s="127">
        <v>1</v>
      </c>
      <c r="M74" s="127">
        <v>2</v>
      </c>
      <c r="N74" s="127">
        <v>0</v>
      </c>
      <c r="O74" s="127">
        <v>1</v>
      </c>
      <c r="P74" s="90"/>
      <c r="Q74" s="90"/>
      <c r="R74" s="91"/>
      <c r="S74" s="91"/>
      <c r="T74" s="91"/>
      <c r="U74" s="91"/>
      <c r="V74" s="91"/>
      <c r="W74" s="91"/>
      <c r="X74" s="91"/>
      <c r="Y74" s="91"/>
      <c r="Z74" s="92" t="s">
        <v>122</v>
      </c>
      <c r="AA74" s="93" t="s">
        <v>3</v>
      </c>
      <c r="AB74" s="89">
        <v>0</v>
      </c>
      <c r="AC74" s="89">
        <v>700</v>
      </c>
      <c r="AD74" s="89">
        <v>700</v>
      </c>
      <c r="AE74" s="89">
        <v>700</v>
      </c>
      <c r="AF74" s="89">
        <v>700</v>
      </c>
      <c r="AG74" s="89"/>
      <c r="AH74" s="134">
        <f t="shared" si="3"/>
        <v>2800</v>
      </c>
      <c r="AI74" s="104">
        <v>2019</v>
      </c>
      <c r="AJ74" s="61"/>
    </row>
    <row r="75" spans="1:36" s="64" customFormat="1" ht="38.25">
      <c r="A75" s="61"/>
      <c r="B75" s="127" t="s">
        <v>105</v>
      </c>
      <c r="C75" s="127" t="s">
        <v>105</v>
      </c>
      <c r="D75" s="127" t="s">
        <v>105</v>
      </c>
      <c r="E75" s="127" t="s">
        <v>105</v>
      </c>
      <c r="F75" s="127" t="s">
        <v>105</v>
      </c>
      <c r="G75" s="127" t="s">
        <v>105</v>
      </c>
      <c r="H75" s="127" t="s">
        <v>105</v>
      </c>
      <c r="I75" s="127" t="s">
        <v>105</v>
      </c>
      <c r="J75" s="127" t="s">
        <v>105</v>
      </c>
      <c r="K75" s="127" t="s">
        <v>105</v>
      </c>
      <c r="L75" s="127" t="s">
        <v>105</v>
      </c>
      <c r="M75" s="127" t="s">
        <v>105</v>
      </c>
      <c r="N75" s="127" t="s">
        <v>105</v>
      </c>
      <c r="O75" s="127" t="s">
        <v>105</v>
      </c>
      <c r="P75" s="90"/>
      <c r="Q75" s="90"/>
      <c r="R75" s="91"/>
      <c r="S75" s="91"/>
      <c r="T75" s="91"/>
      <c r="U75" s="91"/>
      <c r="V75" s="91"/>
      <c r="W75" s="91"/>
      <c r="X75" s="91"/>
      <c r="Y75" s="91"/>
      <c r="Z75" s="92" t="s">
        <v>123</v>
      </c>
      <c r="AA75" s="93" t="s">
        <v>124</v>
      </c>
      <c r="AB75" s="89" t="s">
        <v>109</v>
      </c>
      <c r="AC75" s="89" t="s">
        <v>109</v>
      </c>
      <c r="AD75" s="89" t="s">
        <v>109</v>
      </c>
      <c r="AE75" s="89" t="s">
        <v>109</v>
      </c>
      <c r="AF75" s="89" t="s">
        <v>109</v>
      </c>
      <c r="AG75" s="89"/>
      <c r="AH75" s="134" t="e">
        <f t="shared" si="3"/>
        <v>#VALUE!</v>
      </c>
      <c r="AI75" s="104">
        <v>2019</v>
      </c>
      <c r="AJ75" s="61"/>
    </row>
    <row r="76" spans="1:36" s="64" customFormat="1" ht="15">
      <c r="A76" s="61"/>
      <c r="B76" s="127"/>
      <c r="C76" s="127"/>
      <c r="D76" s="127"/>
      <c r="E76" s="128"/>
      <c r="F76" s="128"/>
      <c r="G76" s="128"/>
      <c r="H76" s="128"/>
      <c r="I76" s="128"/>
      <c r="J76" s="127"/>
      <c r="K76" s="127"/>
      <c r="L76" s="127"/>
      <c r="M76" s="127"/>
      <c r="N76" s="127"/>
      <c r="O76" s="127"/>
      <c r="P76" s="90"/>
      <c r="Q76" s="90"/>
      <c r="R76" s="91"/>
      <c r="S76" s="91"/>
      <c r="T76" s="91"/>
      <c r="U76" s="91"/>
      <c r="V76" s="91"/>
      <c r="W76" s="91"/>
      <c r="X76" s="91"/>
      <c r="Y76" s="91"/>
      <c r="Z76" s="92"/>
      <c r="AA76" s="93"/>
      <c r="AB76" s="89"/>
      <c r="AC76" s="89"/>
      <c r="AD76" s="89"/>
      <c r="AE76" s="89"/>
      <c r="AF76" s="89"/>
      <c r="AG76" s="89"/>
      <c r="AH76" s="134">
        <f t="shared" si="3"/>
        <v>0</v>
      </c>
      <c r="AI76" s="104">
        <v>2019</v>
      </c>
      <c r="AJ76" s="61"/>
    </row>
    <row r="77" spans="1:36" s="64" customFormat="1" ht="15">
      <c r="A77" s="61"/>
      <c r="B77" s="65"/>
      <c r="C77" s="117"/>
      <c r="D77" s="117"/>
      <c r="E77" s="118"/>
      <c r="F77" s="118"/>
      <c r="G77" s="118"/>
      <c r="H77" s="118"/>
      <c r="I77" s="118"/>
      <c r="J77" s="117"/>
      <c r="K77" s="117"/>
      <c r="L77" s="117"/>
      <c r="M77" s="117"/>
      <c r="N77" s="117"/>
      <c r="O77" s="117"/>
      <c r="P77" s="56"/>
      <c r="Q77" s="56"/>
      <c r="R77" s="62"/>
      <c r="S77" s="62"/>
      <c r="T77" s="62"/>
      <c r="U77" s="62"/>
      <c r="V77" s="62"/>
      <c r="W77" s="62"/>
      <c r="X77" s="62"/>
      <c r="Y77" s="62"/>
      <c r="Z77" s="68"/>
      <c r="AA77" s="52"/>
      <c r="AB77" s="51"/>
      <c r="AC77" s="51"/>
      <c r="AD77" s="51"/>
      <c r="AE77" s="51"/>
      <c r="AF77" s="51"/>
      <c r="AG77" s="51"/>
      <c r="AH77" s="134">
        <f t="shared" si="3"/>
        <v>0</v>
      </c>
      <c r="AI77" s="104">
        <v>2019</v>
      </c>
      <c r="AJ77" s="61"/>
    </row>
    <row r="78" spans="1:35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7"/>
      <c r="S78" s="67"/>
      <c r="T78" s="67"/>
      <c r="U78" s="67"/>
      <c r="V78" s="67"/>
      <c r="W78" s="67"/>
      <c r="X78" s="67"/>
      <c r="Y78" s="67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7"/>
      <c r="S79" s="67"/>
      <c r="T79" s="67"/>
      <c r="U79" s="67"/>
      <c r="V79" s="67"/>
      <c r="W79" s="67"/>
      <c r="X79" s="67"/>
      <c r="Y79" s="67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7"/>
      <c r="S80" s="67"/>
      <c r="T80" s="67"/>
      <c r="U80" s="67"/>
      <c r="V80" s="67"/>
      <c r="W80" s="67"/>
      <c r="X80" s="67"/>
      <c r="Y80" s="67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7"/>
      <c r="S81" s="67"/>
      <c r="T81" s="67"/>
      <c r="U81" s="67"/>
      <c r="V81" s="67"/>
      <c r="W81" s="67"/>
      <c r="X81" s="67"/>
      <c r="Y81" s="67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7"/>
      <c r="S82" s="67"/>
      <c r="T82" s="67"/>
      <c r="U82" s="67"/>
      <c r="V82" s="67"/>
      <c r="W82" s="67"/>
      <c r="X82" s="67"/>
      <c r="Y82" s="67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7"/>
      <c r="S83" s="67"/>
      <c r="T83" s="67"/>
      <c r="U83" s="67"/>
      <c r="V83" s="67"/>
      <c r="W83" s="67"/>
      <c r="X83" s="67"/>
      <c r="Y83" s="67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7"/>
      <c r="S84" s="67"/>
      <c r="T84" s="67"/>
      <c r="U84" s="67"/>
      <c r="V84" s="67"/>
      <c r="W84" s="67"/>
      <c r="X84" s="67"/>
      <c r="Y84" s="67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7"/>
      <c r="S85" s="67"/>
      <c r="T85" s="67"/>
      <c r="U85" s="67"/>
      <c r="V85" s="67"/>
      <c r="W85" s="67"/>
      <c r="X85" s="67"/>
      <c r="Y85" s="67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7"/>
      <c r="S86" s="67"/>
      <c r="T86" s="67"/>
      <c r="U86" s="67"/>
      <c r="V86" s="67"/>
      <c r="W86" s="67"/>
      <c r="X86" s="67"/>
      <c r="Y86" s="67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7"/>
      <c r="S182" s="67"/>
      <c r="T182" s="67"/>
      <c r="U182" s="67"/>
      <c r="V182" s="67"/>
      <c r="W182" s="67"/>
      <c r="X182" s="67"/>
      <c r="Y182" s="67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7"/>
      <c r="S183" s="67"/>
      <c r="T183" s="67"/>
      <c r="U183" s="67"/>
      <c r="V183" s="67"/>
      <c r="W183" s="67"/>
      <c r="X183" s="67"/>
      <c r="Y183" s="6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7"/>
      <c r="S184" s="67"/>
      <c r="T184" s="67"/>
      <c r="U184" s="67"/>
      <c r="V184" s="67"/>
      <c r="W184" s="67"/>
      <c r="X184" s="67"/>
      <c r="Y184" s="6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7"/>
      <c r="S185" s="67"/>
      <c r="T185" s="67"/>
      <c r="U185" s="67"/>
      <c r="V185" s="67"/>
      <c r="W185" s="67"/>
      <c r="X185" s="67"/>
      <c r="Y185" s="6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7"/>
      <c r="S186" s="67"/>
      <c r="T186" s="67"/>
      <c r="U186" s="67"/>
      <c r="V186" s="67"/>
      <c r="W186" s="67"/>
      <c r="X186" s="67"/>
      <c r="Y186" s="67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7"/>
      <c r="S187" s="67"/>
      <c r="T187" s="67"/>
      <c r="U187" s="67"/>
      <c r="V187" s="67"/>
      <c r="W187" s="67"/>
      <c r="X187" s="67"/>
      <c r="Y187" s="6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7"/>
      <c r="S188" s="67"/>
      <c r="T188" s="67"/>
      <c r="U188" s="67"/>
      <c r="V188" s="67"/>
      <c r="W188" s="67"/>
      <c r="X188" s="67"/>
      <c r="Y188" s="6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7"/>
      <c r="S189" s="67"/>
      <c r="T189" s="67"/>
      <c r="U189" s="67"/>
      <c r="V189" s="67"/>
      <c r="W189" s="67"/>
      <c r="X189" s="67"/>
      <c r="Y189" s="6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7"/>
      <c r="S190" s="67"/>
      <c r="T190" s="67"/>
      <c r="U190" s="67"/>
      <c r="V190" s="67"/>
      <c r="W190" s="67"/>
      <c r="X190" s="67"/>
      <c r="Y190" s="67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7"/>
      <c r="S191" s="67"/>
      <c r="T191" s="67"/>
      <c r="U191" s="67"/>
      <c r="V191" s="67"/>
      <c r="W191" s="67"/>
      <c r="X191" s="67"/>
      <c r="Y191" s="6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7"/>
      <c r="S192" s="67"/>
      <c r="T192" s="67"/>
      <c r="U192" s="67"/>
      <c r="V192" s="67"/>
      <c r="W192" s="67"/>
      <c r="X192" s="67"/>
      <c r="Y192" s="6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7"/>
      <c r="S193" s="67"/>
      <c r="T193" s="67"/>
      <c r="U193" s="67"/>
      <c r="V193" s="67"/>
      <c r="W193" s="67"/>
      <c r="X193" s="67"/>
      <c r="Y193" s="6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7"/>
      <c r="S194" s="67"/>
      <c r="T194" s="67"/>
      <c r="U194" s="67"/>
      <c r="V194" s="67"/>
      <c r="W194" s="67"/>
      <c r="X194" s="67"/>
      <c r="Y194" s="67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7"/>
      <c r="S195" s="67"/>
      <c r="T195" s="67"/>
      <c r="U195" s="67"/>
      <c r="V195" s="67"/>
      <c r="W195" s="67"/>
      <c r="X195" s="67"/>
      <c r="Y195" s="67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7"/>
      <c r="S196" s="67"/>
      <c r="T196" s="67"/>
      <c r="U196" s="67"/>
      <c r="V196" s="67"/>
      <c r="W196" s="67"/>
      <c r="X196" s="67"/>
      <c r="Y196" s="67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7"/>
      <c r="S197" s="67"/>
      <c r="T197" s="67"/>
      <c r="U197" s="67"/>
      <c r="V197" s="67"/>
      <c r="W197" s="67"/>
      <c r="X197" s="67"/>
      <c r="Y197" s="67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7"/>
      <c r="S198" s="67"/>
      <c r="T198" s="67"/>
      <c r="U198" s="67"/>
      <c r="V198" s="67"/>
      <c r="W198" s="67"/>
      <c r="X198" s="67"/>
      <c r="Y198" s="67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41" customFormat="1" ht="15">
      <c r="A199" s="65"/>
      <c r="B199" s="40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7"/>
      <c r="S199" s="67"/>
      <c r="T199" s="67"/>
      <c r="U199" s="67"/>
      <c r="V199" s="67"/>
      <c r="W199" s="67"/>
      <c r="X199" s="67"/>
      <c r="Y199" s="67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9"/>
      <c r="N200" s="39"/>
      <c r="O200" s="39"/>
      <c r="P200" s="39"/>
      <c r="Q200" s="39"/>
      <c r="R200" s="66"/>
      <c r="S200" s="66"/>
      <c r="T200" s="66"/>
      <c r="U200" s="66"/>
      <c r="V200" s="66"/>
      <c r="W200" s="66"/>
      <c r="X200" s="66"/>
      <c r="Y200" s="66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9"/>
      <c r="N201" s="39"/>
      <c r="O201" s="39"/>
      <c r="P201" s="39"/>
      <c r="Q201" s="39"/>
      <c r="R201" s="66"/>
      <c r="S201" s="66"/>
      <c r="T201" s="66"/>
      <c r="U201" s="66"/>
      <c r="V201" s="66"/>
      <c r="W201" s="66"/>
      <c r="X201" s="66"/>
      <c r="Y201" s="66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ht="15">
      <c r="A202" s="40"/>
      <c r="B202" s="3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9"/>
      <c r="N202" s="39"/>
      <c r="O202" s="39"/>
      <c r="P202" s="39"/>
      <c r="Q202" s="39"/>
      <c r="R202" s="66"/>
      <c r="S202" s="66"/>
      <c r="T202" s="66"/>
      <c r="U202" s="66"/>
      <c r="V202" s="66"/>
      <c r="W202" s="66"/>
      <c r="X202" s="66"/>
      <c r="Y202" s="66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0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</sheetData>
  <sheetProtection/>
  <mergeCells count="21"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P16:Y18"/>
    <mergeCell ref="AE1:AI1"/>
    <mergeCell ref="AE2:AI2"/>
    <mergeCell ref="D6:AI6"/>
    <mergeCell ref="D9:AI9"/>
    <mergeCell ref="AE4:AI4"/>
    <mergeCell ref="D7:AI7"/>
    <mergeCell ref="D8:AI8"/>
    <mergeCell ref="J13:AI13"/>
    <mergeCell ref="J14:AI14"/>
    <mergeCell ref="I17:O18"/>
    <mergeCell ref="AA16:AA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2015-01-22T14:46:08Z</cp:lastPrinted>
  <dcterms:created xsi:type="dcterms:W3CDTF">2011-12-09T07:36:49Z</dcterms:created>
  <dcterms:modified xsi:type="dcterms:W3CDTF">2015-01-22T14:46:30Z</dcterms:modified>
  <cp:category/>
  <cp:version/>
  <cp:contentType/>
  <cp:contentStatus/>
</cp:coreProperties>
</file>