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'Лист1'!$A$1:$E$107</definedName>
  </definedNames>
  <calcPr fullCalcOnLoad="1"/>
</workbook>
</file>

<file path=xl/sharedStrings.xml><?xml version="1.0" encoding="utf-8"?>
<sst xmlns="http://schemas.openxmlformats.org/spreadsheetml/2006/main" count="162" uniqueCount="81">
  <si>
    <t>КЦСР</t>
  </si>
  <si>
    <t xml:space="preserve">   РП</t>
  </si>
  <si>
    <t xml:space="preserve"> КВР</t>
  </si>
  <si>
    <t>Наименование</t>
  </si>
  <si>
    <t>Сумма</t>
  </si>
  <si>
    <t>(тыс.рубл.)</t>
  </si>
  <si>
    <t xml:space="preserve">                                                                  Всего</t>
  </si>
  <si>
    <t>МЦП «Обеспечение жильем молодых семей Максатихинского района на 2011-2015 гг.»</t>
  </si>
  <si>
    <t>Социальная политика</t>
  </si>
  <si>
    <t>Социальное обеспечение населения</t>
  </si>
  <si>
    <t>Субсидии гражданам  на приобретение  жилья</t>
  </si>
  <si>
    <t>МЦП «Комплексная программа профилактики правонарушений в Максатихинском районе на 2011-2013 гг.»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</si>
  <si>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</si>
  <si>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</si>
  <si>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Прочая закупка товаров, работ, услуг для государственных (муниципальных) нужд</t>
  </si>
  <si>
    <t>МЦП «Программа развития  сферы  транспорта, связи и дорожного хозяйства  муниципального образования «Максатихинский  район» на 2010 -2012гг.»</t>
  </si>
  <si>
    <t>Национальная экономика</t>
  </si>
  <si>
    <t>Транспорт</t>
  </si>
  <si>
    <t>Субсидии юридическим лицам  кроме государственных (муниципальных)учреждений и физическим лицам- производителям товаров, работ, услуг</t>
  </si>
  <si>
    <t>Дорожное хозяйство(дорожные фонды)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</si>
  <si>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</si>
  <si>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Средства массовой информации</t>
  </si>
  <si>
    <t>Телевидение и радиовещание</t>
  </si>
  <si>
    <t>МЦП «Поддержка агропромышленного комплекса в Максатихинском районе на 2012 г.»</t>
  </si>
  <si>
    <t>Сельское хозяйство и рыболовство</t>
  </si>
  <si>
    <t>Субсидии юридическим лицам (кроме государственных (муниципальных)учреждений и физическим лицам- производителям товаров, работ, услуг</t>
  </si>
  <si>
    <t>Субсидии  гражданам на приобретение жилья</t>
  </si>
  <si>
    <t>МЦП «Развитие потребительской кооперации Максатихинского района на 2011-2013гг.»</t>
  </si>
  <si>
    <t>Другие вопросы в области национальной экономики</t>
  </si>
  <si>
    <t>МЦП «Взаимодействие органов местного самоуправления Максатихинского района с общественными  и религиозными организациями, осуществляющими свою деятельность в Максатихинском районе на 2011-2013 гг.»</t>
  </si>
  <si>
    <t>МЦП «Развитие туризма в Максатихинском районе Тверской области на 2012-2014гг.»</t>
  </si>
  <si>
    <t>МЦП «Социальная поддержка отдельных категорий граждан, проживающих вМаксатихинском районе на 2010-2012г.г.»</t>
  </si>
  <si>
    <t>Пособия и компенсации гражданам и иные выплаты, кроме публичных нормативных  обязательств</t>
  </si>
  <si>
    <t>МЦП «Комплексные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 на 2011-2013гг.»</t>
  </si>
  <si>
    <t>Общегосударственные вопросы</t>
  </si>
  <si>
    <t>Другие общегосударственные вопросы</t>
  </si>
  <si>
    <t>МЦП «Программа подготовки, переподготовки и повышения квалификации управленческих кадров органов местного самоуправления Максатихинского района»</t>
  </si>
  <si>
    <t>МЦП «Поддержка развития малого и среднего предпринимательства на территории  МО «Максатихинский район» на 2012-2014гг»</t>
  </si>
  <si>
    <t>МЦП «Патриотическое воспитание граждан Максатихинского района на 2011-2015 годы»</t>
  </si>
  <si>
    <t>Образование</t>
  </si>
  <si>
    <t>Молодежная политика и оздоровление детей</t>
  </si>
  <si>
    <t>Выполнение функций органами местного самоуправления</t>
  </si>
  <si>
    <t>МЦП «Развитие средств массовой информации (периодическая печать) муниципального образования «Максатихинский район» Тверской области на 2010-2012гг.»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</si>
  <si>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</si>
  <si>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</t>
  </si>
  <si>
    <t>МЦП «Программа комплексного развития систем коммунальной инфраструктуры Максатихинского района на 2012-2013 годы»</t>
  </si>
  <si>
    <t>Жилищно-коммунальное хозяйство</t>
  </si>
  <si>
    <t>Коммунальное хозяйство</t>
  </si>
  <si>
    <t>МЦП «Программа развития физической культуры и спорта в Максатихинском районе Тверской области на 2011-2013 годы»</t>
  </si>
  <si>
    <t>Физическая культура и спорт</t>
  </si>
  <si>
    <t>Массовый спорт</t>
  </si>
  <si>
    <t>МЦП «Программа развития жилищного строительства муниципального образования «Максатихинский район» Тверской области  на 2010-2012 годы»</t>
  </si>
  <si>
    <t>МЦП «Обеспечение мер пожарной безопасности в поселке Максатиха на 2012-2014годы»</t>
  </si>
  <si>
    <t>Обеспечение пожарной безопасности</t>
  </si>
  <si>
    <t>МЦП «Комплексная поддержка медицинских кадров Максатихинского района на 2012-2014 годы»</t>
  </si>
  <si>
    <t>МЦП «Обеспечение мероприятий в области гражданской обороны (ГО) и защиты от чрезвычайных ситуаций (ЧС) природного и техногенного характера населения и территории муниципального образования городского поселения поселок Максатиха на 2012-2014гг.»</t>
  </si>
  <si>
    <t>Защита населения и территории от чрезвычайных ситуаций природного и техногенного характера, гражданская оборона</t>
  </si>
  <si>
    <t>МЦП «Разработка градостроительной  документации по территориальному планированию муниципального образования городское поселение поселок Максатиха Тверской области на 2012гг.»</t>
  </si>
  <si>
    <t>МЦП «Доступная баня»</t>
  </si>
  <si>
    <t>МЦП «Капитальный ремонт гидротехнического сооружения на ручье б/названия приток реки Тихвинка у д.Каликино Максатихинского района Тверской области»</t>
  </si>
  <si>
    <t>Водное хозяйство</t>
  </si>
  <si>
    <t>0300</t>
  </si>
  <si>
    <t>0314</t>
  </si>
  <si>
    <t>0400</t>
  </si>
  <si>
    <t>0408</t>
  </si>
  <si>
    <t>0409</t>
  </si>
  <si>
    <t>0405</t>
  </si>
  <si>
    <t>0412</t>
  </si>
  <si>
    <t>0100</t>
  </si>
  <si>
    <t>0113</t>
  </si>
  <si>
    <t>0700</t>
  </si>
  <si>
    <t>0707</t>
  </si>
  <si>
    <t>0500</t>
  </si>
  <si>
    <t>0502</t>
  </si>
  <si>
    <t>0310</t>
  </si>
  <si>
    <t>0309</t>
  </si>
  <si>
    <t>0406</t>
  </si>
  <si>
    <t>050</t>
  </si>
  <si>
    <t>7951000</t>
  </si>
  <si>
    <t xml:space="preserve">Перечень муниципальных целевых программ,
предусмотренных к финансированию (полностью или частично)
из муниципального района на 2012 год.
</t>
  </si>
  <si>
    <t xml:space="preserve">Приложение № 8
к решению Собрания депутатов
 Максатихинского района  №318 от 19.11.2012г.
«О внесении  изменений в решение Собрания депутатов
 Максатихинского района № 258 от 26.12.2011г.
«О бюджете Максатихинскиого района  на 2012 год
и на плановый период 2013 и 2014 годов»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</si>
</sst>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/>
    </xf>
    <xf numFmtId="49" fontId="1" fillId="0" borderId="3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right" vertical="top" wrapText="1"/>
    </xf>
    <xf numFmtId="49" fontId="1" fillId="2" borderId="3" xfId="0" applyNumberFormat="1" applyFont="1" applyFill="1" applyBorder="1" applyAlignment="1">
      <alignment horizontal="right" vertical="top" wrapText="1"/>
    </xf>
    <xf numFmtId="49" fontId="1" fillId="2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right" vertical="top" wrapText="1"/>
    </xf>
    <xf numFmtId="49" fontId="1" fillId="3" borderId="2" xfId="0" applyNumberFormat="1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vertical="top" wrapText="1"/>
    </xf>
    <xf numFmtId="49" fontId="1" fillId="4" borderId="3" xfId="0" applyNumberFormat="1" applyFont="1" applyFill="1" applyBorder="1" applyAlignment="1">
      <alignment horizontal="right" vertical="top" wrapText="1"/>
    </xf>
    <xf numFmtId="49" fontId="1" fillId="4" borderId="2" xfId="0" applyNumberFormat="1" applyFont="1" applyFill="1" applyBorder="1" applyAlignment="1">
      <alignment horizontal="right" vertical="top" wrapText="1"/>
    </xf>
    <xf numFmtId="0" fontId="1" fillId="4" borderId="2" xfId="0" applyFont="1" applyFill="1" applyBorder="1" applyAlignment="1">
      <alignment vertical="top" wrapText="1"/>
    </xf>
    <xf numFmtId="49" fontId="1" fillId="5" borderId="3" xfId="0" applyNumberFormat="1" applyFont="1" applyFill="1" applyBorder="1" applyAlignment="1">
      <alignment horizontal="right" vertical="top" wrapText="1"/>
    </xf>
    <xf numFmtId="49" fontId="1" fillId="5" borderId="2" xfId="0" applyNumberFormat="1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right" vertical="top" wrapText="1"/>
    </xf>
    <xf numFmtId="2" fontId="2" fillId="5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2" fontId="1" fillId="3" borderId="2" xfId="0" applyNumberFormat="1" applyFont="1" applyFill="1" applyBorder="1" applyAlignment="1">
      <alignment horizontal="center" vertical="top" wrapText="1"/>
    </xf>
    <xf numFmtId="2" fontId="1" fillId="4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4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right" vertical="top" wrapText="1"/>
    </xf>
    <xf numFmtId="49" fontId="1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SheetLayoutView="100" workbookViewId="0" topLeftCell="A1">
      <selection activeCell="F1" sqref="F1:F16384"/>
    </sheetView>
  </sheetViews>
  <sheetFormatPr defaultColWidth="9.00390625" defaultRowHeight="12.75"/>
  <cols>
    <col min="4" max="4" width="54.375" style="0" customWidth="1"/>
    <col min="5" max="5" width="15.00390625" style="0" customWidth="1"/>
    <col min="6" max="6" width="10.125" style="0" hidden="1" customWidth="1"/>
  </cols>
  <sheetData>
    <row r="1" spans="4:5" ht="105.75" customHeight="1">
      <c r="D1" s="38" t="s">
        <v>80</v>
      </c>
      <c r="E1" s="38"/>
    </row>
    <row r="3" spans="1:5" ht="75" customHeight="1">
      <c r="A3" s="39" t="s">
        <v>79</v>
      </c>
      <c r="B3" s="39"/>
      <c r="C3" s="39"/>
      <c r="D3" s="39"/>
      <c r="E3" s="39"/>
    </row>
    <row r="4" ht="13.5" thickBot="1"/>
    <row r="5" spans="1:5" ht="12.75">
      <c r="A5" s="34" t="s">
        <v>0</v>
      </c>
      <c r="B5" s="34" t="s">
        <v>1</v>
      </c>
      <c r="C5" s="34" t="s">
        <v>2</v>
      </c>
      <c r="D5" s="36" t="s">
        <v>3</v>
      </c>
      <c r="E5" s="1" t="s">
        <v>4</v>
      </c>
    </row>
    <row r="6" spans="1:5" ht="13.5" thickBot="1">
      <c r="A6" s="35"/>
      <c r="B6" s="35"/>
      <c r="C6" s="35"/>
      <c r="D6" s="37"/>
      <c r="E6" s="2" t="s">
        <v>5</v>
      </c>
    </row>
    <row r="7" spans="1:6" ht="13.5" thickBot="1">
      <c r="A7" s="16">
        <v>7950000</v>
      </c>
      <c r="B7" s="17"/>
      <c r="C7" s="17"/>
      <c r="D7" s="18" t="s">
        <v>6</v>
      </c>
      <c r="E7" s="19">
        <f>E8+E12+E16+E27+E36+E40+E44+E48+E52+E57+E61+E65+E69+E73+E78+E82+E86+E90+E93+E96+E100+E104</f>
        <v>17948.37179</v>
      </c>
      <c r="F7" s="33">
        <f>SUM(F8:F107)</f>
        <v>-907.62821</v>
      </c>
    </row>
    <row r="8" spans="1:6" ht="39" customHeight="1" thickBot="1">
      <c r="A8" s="7">
        <v>7950100</v>
      </c>
      <c r="B8" s="8"/>
      <c r="C8" s="8"/>
      <c r="D8" s="9" t="s">
        <v>7</v>
      </c>
      <c r="E8" s="20">
        <f>E9</f>
        <v>250</v>
      </c>
      <c r="F8" s="33"/>
    </row>
    <row r="9" spans="1:6" ht="30" customHeight="1" thickBot="1">
      <c r="A9" s="5">
        <v>7950100</v>
      </c>
      <c r="B9" s="6">
        <v>1000</v>
      </c>
      <c r="C9" s="6"/>
      <c r="D9" s="3" t="s">
        <v>8</v>
      </c>
      <c r="E9" s="21">
        <f>E10</f>
        <v>250</v>
      </c>
      <c r="F9" s="33"/>
    </row>
    <row r="10" spans="1:6" ht="30" customHeight="1" thickBot="1">
      <c r="A10" s="5">
        <v>7950100</v>
      </c>
      <c r="B10" s="6">
        <v>1003</v>
      </c>
      <c r="C10" s="6"/>
      <c r="D10" s="3" t="s">
        <v>9</v>
      </c>
      <c r="E10" s="21">
        <f>E11</f>
        <v>250</v>
      </c>
      <c r="F10" s="33"/>
    </row>
    <row r="11" spans="1:6" ht="30" customHeight="1" thickBot="1">
      <c r="A11" s="5">
        <v>7950100</v>
      </c>
      <c r="B11" s="6">
        <v>1003</v>
      </c>
      <c r="C11" s="6">
        <v>322</v>
      </c>
      <c r="D11" s="3" t="s">
        <v>10</v>
      </c>
      <c r="E11" s="21">
        <v>250</v>
      </c>
      <c r="F11" s="33"/>
    </row>
    <row r="12" spans="1:6" ht="36" customHeight="1" thickBot="1">
      <c r="A12" s="7">
        <v>7950200</v>
      </c>
      <c r="B12" s="8"/>
      <c r="C12" s="8"/>
      <c r="D12" s="9" t="s">
        <v>11</v>
      </c>
      <c r="E12" s="20">
        <f>E13</f>
        <v>140</v>
      </c>
      <c r="F12" s="33"/>
    </row>
    <row r="13" spans="1:6" ht="30" customHeight="1" thickBot="1">
      <c r="A13" s="5">
        <v>7950200</v>
      </c>
      <c r="B13" s="6" t="s">
        <v>61</v>
      </c>
      <c r="C13" s="6"/>
      <c r="D13" s="3" t="s">
        <v>12</v>
      </c>
      <c r="E13" s="21">
        <f>E14</f>
        <v>140</v>
      </c>
      <c r="F13" s="33"/>
    </row>
    <row r="14" spans="1:6" ht="30" customHeight="1" thickBot="1">
      <c r="A14" s="5">
        <v>7950200</v>
      </c>
      <c r="B14" s="6" t="s">
        <v>62</v>
      </c>
      <c r="C14" s="6"/>
      <c r="D14" s="3" t="s">
        <v>13</v>
      </c>
      <c r="E14" s="21">
        <f>E15</f>
        <v>140</v>
      </c>
      <c r="F14" s="33"/>
    </row>
    <row r="15" spans="1:6" ht="30" customHeight="1" thickBot="1">
      <c r="A15" s="5">
        <v>7950200</v>
      </c>
      <c r="B15" s="6" t="s">
        <v>62</v>
      </c>
      <c r="C15" s="6">
        <v>244</v>
      </c>
      <c r="D15" s="3" t="s">
        <v>14</v>
      </c>
      <c r="E15" s="21">
        <v>140</v>
      </c>
      <c r="F15" s="33"/>
    </row>
    <row r="16" spans="1:6" ht="44.25" customHeight="1">
      <c r="A16" s="30">
        <v>7950300</v>
      </c>
      <c r="B16" s="30"/>
      <c r="C16" s="30"/>
      <c r="D16" s="31" t="s">
        <v>15</v>
      </c>
      <c r="E16" s="32">
        <f>E18+E24</f>
        <v>7598.222890000001</v>
      </c>
      <c r="F16" s="33"/>
    </row>
    <row r="17" spans="1:6" ht="10.5" customHeight="1" hidden="1" thickBot="1">
      <c r="A17" s="7"/>
      <c r="B17" s="7"/>
      <c r="C17" s="7"/>
      <c r="D17" s="28"/>
      <c r="E17" s="29"/>
      <c r="F17" s="33"/>
    </row>
    <row r="18" spans="1:6" ht="30" customHeight="1" thickBot="1">
      <c r="A18" s="10">
        <v>7950300</v>
      </c>
      <c r="B18" s="11" t="s">
        <v>63</v>
      </c>
      <c r="C18" s="11"/>
      <c r="D18" s="12" t="s">
        <v>16</v>
      </c>
      <c r="E18" s="22">
        <f>E19+E22</f>
        <v>7492.622890000001</v>
      </c>
      <c r="F18" s="33"/>
    </row>
    <row r="19" spans="1:6" ht="30" customHeight="1" thickBot="1">
      <c r="A19" s="13">
        <v>7950300</v>
      </c>
      <c r="B19" s="14" t="s">
        <v>64</v>
      </c>
      <c r="C19" s="14"/>
      <c r="D19" s="15" t="s">
        <v>17</v>
      </c>
      <c r="E19" s="23">
        <f>E20+E21</f>
        <v>3632.4</v>
      </c>
      <c r="F19" s="33"/>
    </row>
    <row r="20" spans="1:6" ht="30" customHeight="1" thickBot="1">
      <c r="A20" s="5">
        <v>7950300</v>
      </c>
      <c r="B20" s="6" t="s">
        <v>64</v>
      </c>
      <c r="C20" s="6">
        <v>810</v>
      </c>
      <c r="D20" s="3" t="s">
        <v>18</v>
      </c>
      <c r="E20" s="21">
        <v>3438</v>
      </c>
      <c r="F20" s="33"/>
    </row>
    <row r="21" spans="1:6" ht="30" customHeight="1" thickBot="1">
      <c r="A21" s="5">
        <v>7950300</v>
      </c>
      <c r="B21" s="6" t="s">
        <v>64</v>
      </c>
      <c r="C21" s="6">
        <v>244</v>
      </c>
      <c r="D21" s="3" t="s">
        <v>14</v>
      </c>
      <c r="E21" s="21">
        <v>194.4</v>
      </c>
      <c r="F21" s="33"/>
    </row>
    <row r="22" spans="1:6" ht="30" customHeight="1" thickBot="1">
      <c r="A22" s="13">
        <v>7950300</v>
      </c>
      <c r="B22" s="14" t="s">
        <v>65</v>
      </c>
      <c r="C22" s="14"/>
      <c r="D22" s="15" t="s">
        <v>19</v>
      </c>
      <c r="E22" s="23">
        <f>E23</f>
        <v>3860.22289</v>
      </c>
      <c r="F22" s="33"/>
    </row>
    <row r="23" spans="1:6" ht="30" customHeight="1" thickBot="1">
      <c r="A23" s="5">
        <v>7950300</v>
      </c>
      <c r="B23" s="6" t="s">
        <v>65</v>
      </c>
      <c r="C23" s="6">
        <v>411</v>
      </c>
      <c r="D23" s="3" t="s">
        <v>20</v>
      </c>
      <c r="E23" s="21">
        <f>4538.7-678.47711</f>
        <v>3860.22289</v>
      </c>
      <c r="F23" s="33">
        <v>-678.47711</v>
      </c>
    </row>
    <row r="24" spans="1:6" ht="30" customHeight="1" thickBot="1">
      <c r="A24" s="10">
        <v>7950300</v>
      </c>
      <c r="B24" s="11">
        <v>1200</v>
      </c>
      <c r="C24" s="11"/>
      <c r="D24" s="12" t="s">
        <v>21</v>
      </c>
      <c r="E24" s="22">
        <f>E25</f>
        <v>105.6</v>
      </c>
      <c r="F24" s="33"/>
    </row>
    <row r="25" spans="1:6" ht="30" customHeight="1" thickBot="1">
      <c r="A25" s="5">
        <v>7950300</v>
      </c>
      <c r="B25" s="6">
        <v>1201</v>
      </c>
      <c r="C25" s="6"/>
      <c r="D25" s="3" t="s">
        <v>22</v>
      </c>
      <c r="E25" s="21">
        <f>E26</f>
        <v>105.6</v>
      </c>
      <c r="F25" s="33"/>
    </row>
    <row r="26" spans="1:6" ht="30" customHeight="1" thickBot="1">
      <c r="A26" s="5">
        <v>7950300</v>
      </c>
      <c r="B26" s="6">
        <v>1201</v>
      </c>
      <c r="C26" s="6">
        <v>244</v>
      </c>
      <c r="D26" s="3" t="s">
        <v>14</v>
      </c>
      <c r="E26" s="21">
        <f>133-27.4</f>
        <v>105.6</v>
      </c>
      <c r="F26" s="33">
        <v>-27.4</v>
      </c>
    </row>
    <row r="27" spans="1:6" ht="30" customHeight="1" thickBot="1">
      <c r="A27" s="7">
        <v>7950500</v>
      </c>
      <c r="B27" s="8"/>
      <c r="C27" s="8"/>
      <c r="D27" s="9" t="s">
        <v>23</v>
      </c>
      <c r="E27" s="20">
        <f>E28+E33</f>
        <v>180</v>
      </c>
      <c r="F27" s="33"/>
    </row>
    <row r="28" spans="1:6" ht="30" customHeight="1" thickBot="1">
      <c r="A28" s="10">
        <v>7950500</v>
      </c>
      <c r="B28" s="11" t="s">
        <v>63</v>
      </c>
      <c r="C28" s="11"/>
      <c r="D28" s="12" t="s">
        <v>16</v>
      </c>
      <c r="E28" s="22">
        <f>E29</f>
        <v>100</v>
      </c>
      <c r="F28" s="33"/>
    </row>
    <row r="29" spans="1:6" ht="30" customHeight="1" thickBot="1">
      <c r="A29" s="5">
        <v>7950500</v>
      </c>
      <c r="B29" s="6" t="s">
        <v>66</v>
      </c>
      <c r="C29" s="6"/>
      <c r="D29" s="3" t="s">
        <v>24</v>
      </c>
      <c r="E29" s="21">
        <f>E30+E32</f>
        <v>100</v>
      </c>
      <c r="F29" s="33"/>
    </row>
    <row r="30" spans="1:6" ht="30" customHeight="1">
      <c r="A30" s="42">
        <v>7950500</v>
      </c>
      <c r="B30" s="42" t="s">
        <v>66</v>
      </c>
      <c r="C30" s="42">
        <v>244</v>
      </c>
      <c r="D30" s="44" t="s">
        <v>14</v>
      </c>
      <c r="E30" s="40">
        <v>80</v>
      </c>
      <c r="F30" s="33"/>
    </row>
    <row r="31" spans="1:6" ht="3" customHeight="1" thickBot="1">
      <c r="A31" s="43"/>
      <c r="B31" s="43"/>
      <c r="C31" s="43"/>
      <c r="D31" s="45"/>
      <c r="E31" s="41"/>
      <c r="F31" s="33"/>
    </row>
    <row r="32" spans="1:6" ht="48.75" customHeight="1" thickBot="1">
      <c r="A32" s="5">
        <v>7950500</v>
      </c>
      <c r="B32" s="6" t="s">
        <v>66</v>
      </c>
      <c r="C32" s="6">
        <v>810</v>
      </c>
      <c r="D32" s="3" t="s">
        <v>25</v>
      </c>
      <c r="E32" s="21">
        <f>120-100</f>
        <v>20</v>
      </c>
      <c r="F32" s="33">
        <v>-100</v>
      </c>
    </row>
    <row r="33" spans="1:6" ht="30" customHeight="1" thickBot="1">
      <c r="A33" s="10">
        <v>7950500</v>
      </c>
      <c r="B33" s="11">
        <v>1000</v>
      </c>
      <c r="C33" s="11"/>
      <c r="D33" s="12" t="s">
        <v>8</v>
      </c>
      <c r="E33" s="22">
        <f>E34</f>
        <v>80</v>
      </c>
      <c r="F33" s="33"/>
    </row>
    <row r="34" spans="1:6" ht="30" customHeight="1" thickBot="1">
      <c r="A34" s="5">
        <v>7950500</v>
      </c>
      <c r="B34" s="6">
        <v>1003</v>
      </c>
      <c r="C34" s="6"/>
      <c r="D34" s="3" t="s">
        <v>9</v>
      </c>
      <c r="E34" s="21">
        <f>E35</f>
        <v>80</v>
      </c>
      <c r="F34" s="33"/>
    </row>
    <row r="35" spans="1:6" ht="30" customHeight="1" thickBot="1">
      <c r="A35" s="5">
        <v>7950500</v>
      </c>
      <c r="B35" s="6">
        <v>1003</v>
      </c>
      <c r="C35" s="6">
        <v>322</v>
      </c>
      <c r="D35" s="3" t="s">
        <v>26</v>
      </c>
      <c r="E35" s="21">
        <v>80</v>
      </c>
      <c r="F35" s="33"/>
    </row>
    <row r="36" spans="1:6" ht="33" customHeight="1" thickBot="1">
      <c r="A36" s="7">
        <v>7950600</v>
      </c>
      <c r="B36" s="8"/>
      <c r="C36" s="8"/>
      <c r="D36" s="9" t="s">
        <v>27</v>
      </c>
      <c r="E36" s="20">
        <f>E37</f>
        <v>0</v>
      </c>
      <c r="F36" s="33"/>
    </row>
    <row r="37" spans="1:6" ht="30" customHeight="1" thickBot="1">
      <c r="A37" s="5">
        <v>7950600</v>
      </c>
      <c r="B37" s="6" t="s">
        <v>63</v>
      </c>
      <c r="C37" s="6"/>
      <c r="D37" s="3" t="s">
        <v>16</v>
      </c>
      <c r="E37" s="21">
        <f>E38</f>
        <v>0</v>
      </c>
      <c r="F37" s="33"/>
    </row>
    <row r="38" spans="1:6" ht="30" customHeight="1" thickBot="1">
      <c r="A38" s="5">
        <v>7950600</v>
      </c>
      <c r="B38" s="6" t="s">
        <v>67</v>
      </c>
      <c r="C38" s="6"/>
      <c r="D38" s="3" t="s">
        <v>28</v>
      </c>
      <c r="E38" s="21">
        <f>E39</f>
        <v>0</v>
      </c>
      <c r="F38" s="33"/>
    </row>
    <row r="39" spans="1:6" ht="30" customHeight="1" thickBot="1">
      <c r="A39" s="5">
        <v>7950600</v>
      </c>
      <c r="B39" s="6" t="s">
        <v>67</v>
      </c>
      <c r="C39" s="6">
        <v>810</v>
      </c>
      <c r="D39" s="3" t="s">
        <v>25</v>
      </c>
      <c r="E39" s="21">
        <f>100-100</f>
        <v>0</v>
      </c>
      <c r="F39" s="33">
        <v>-100</v>
      </c>
    </row>
    <row r="40" spans="1:6" ht="55.5" customHeight="1" thickBot="1">
      <c r="A40" s="7">
        <v>7950700</v>
      </c>
      <c r="B40" s="8"/>
      <c r="C40" s="8"/>
      <c r="D40" s="9" t="s">
        <v>29</v>
      </c>
      <c r="E40" s="20">
        <f>E41</f>
        <v>332.5</v>
      </c>
      <c r="F40" s="33"/>
    </row>
    <row r="41" spans="1:6" ht="30" customHeight="1" thickBot="1">
      <c r="A41" s="5">
        <v>7950700</v>
      </c>
      <c r="B41" s="6">
        <v>1000</v>
      </c>
      <c r="C41" s="6"/>
      <c r="D41" s="3" t="s">
        <v>8</v>
      </c>
      <c r="E41" s="21">
        <f>E42</f>
        <v>332.5</v>
      </c>
      <c r="F41" s="33"/>
    </row>
    <row r="42" spans="1:6" ht="30" customHeight="1" thickBot="1">
      <c r="A42" s="5">
        <v>7950700</v>
      </c>
      <c r="B42" s="6">
        <v>1003</v>
      </c>
      <c r="C42" s="6"/>
      <c r="D42" s="3" t="s">
        <v>9</v>
      </c>
      <c r="E42" s="21">
        <f>E43</f>
        <v>332.5</v>
      </c>
      <c r="F42" s="33"/>
    </row>
    <row r="43" spans="1:6" ht="30" customHeight="1" thickBot="1">
      <c r="A43" s="5">
        <v>7950700</v>
      </c>
      <c r="B43" s="6">
        <v>1003</v>
      </c>
      <c r="C43" s="6">
        <v>244</v>
      </c>
      <c r="D43" s="3" t="s">
        <v>14</v>
      </c>
      <c r="E43" s="21">
        <v>332.5</v>
      </c>
      <c r="F43" s="33"/>
    </row>
    <row r="44" spans="1:6" ht="26.25" customHeight="1" thickBot="1">
      <c r="A44" s="7">
        <v>7950800</v>
      </c>
      <c r="B44" s="8"/>
      <c r="C44" s="8"/>
      <c r="D44" s="9" t="s">
        <v>30</v>
      </c>
      <c r="E44" s="20">
        <f>E45</f>
        <v>40</v>
      </c>
      <c r="F44" s="33"/>
    </row>
    <row r="45" spans="1:6" ht="30" customHeight="1" thickBot="1">
      <c r="A45" s="5">
        <v>7950800</v>
      </c>
      <c r="B45" s="6" t="s">
        <v>63</v>
      </c>
      <c r="C45" s="6"/>
      <c r="D45" s="3" t="s">
        <v>16</v>
      </c>
      <c r="E45" s="21">
        <f>E46</f>
        <v>40</v>
      </c>
      <c r="F45" s="33"/>
    </row>
    <row r="46" spans="1:6" ht="30" customHeight="1" thickBot="1">
      <c r="A46" s="5">
        <v>7950800</v>
      </c>
      <c r="B46" s="6" t="s">
        <v>67</v>
      </c>
      <c r="C46" s="6"/>
      <c r="D46" s="3" t="s">
        <v>28</v>
      </c>
      <c r="E46" s="21">
        <f>E47</f>
        <v>40</v>
      </c>
      <c r="F46" s="33"/>
    </row>
    <row r="47" spans="1:6" ht="30" customHeight="1" thickBot="1">
      <c r="A47" s="5">
        <v>7950800</v>
      </c>
      <c r="B47" s="6" t="s">
        <v>67</v>
      </c>
      <c r="C47" s="6">
        <v>244</v>
      </c>
      <c r="D47" s="3" t="s">
        <v>14</v>
      </c>
      <c r="E47" s="21">
        <f>90-50</f>
        <v>40</v>
      </c>
      <c r="F47" s="33">
        <v>-50</v>
      </c>
    </row>
    <row r="48" spans="1:6" ht="30" customHeight="1">
      <c r="A48" s="25">
        <v>7950900</v>
      </c>
      <c r="B48" s="25"/>
      <c r="C48" s="25"/>
      <c r="D48" s="26" t="s">
        <v>31</v>
      </c>
      <c r="E48" s="27">
        <f>E49</f>
        <v>150</v>
      </c>
      <c r="F48" s="33"/>
    </row>
    <row r="49" spans="1:6" ht="30" customHeight="1" thickBot="1">
      <c r="A49" s="5">
        <v>7950900</v>
      </c>
      <c r="B49" s="6">
        <v>1000</v>
      </c>
      <c r="C49" s="6"/>
      <c r="D49" s="3" t="s">
        <v>8</v>
      </c>
      <c r="E49" s="21">
        <f>E50</f>
        <v>150</v>
      </c>
      <c r="F49" s="33"/>
    </row>
    <row r="50" spans="1:6" ht="30" customHeight="1" thickBot="1">
      <c r="A50" s="5">
        <v>7950900</v>
      </c>
      <c r="B50" s="6">
        <v>1003</v>
      </c>
      <c r="C50" s="6"/>
      <c r="D50" s="3" t="s">
        <v>9</v>
      </c>
      <c r="E50" s="21">
        <f>E51</f>
        <v>150</v>
      </c>
      <c r="F50" s="33"/>
    </row>
    <row r="51" spans="1:6" ht="30" customHeight="1" thickBot="1">
      <c r="A51" s="5">
        <v>7950900</v>
      </c>
      <c r="B51" s="6">
        <v>1003</v>
      </c>
      <c r="C51" s="6">
        <v>321</v>
      </c>
      <c r="D51" s="3" t="s">
        <v>32</v>
      </c>
      <c r="E51" s="21">
        <v>150</v>
      </c>
      <c r="F51" s="33"/>
    </row>
    <row r="52" spans="1:6" ht="49.5" customHeight="1" thickBot="1">
      <c r="A52" s="7" t="s">
        <v>78</v>
      </c>
      <c r="B52" s="8"/>
      <c r="C52" s="8"/>
      <c r="D52" s="9" t="s">
        <v>33</v>
      </c>
      <c r="E52" s="20">
        <f>E53</f>
        <v>100</v>
      </c>
      <c r="F52" s="33"/>
    </row>
    <row r="53" spans="1:6" ht="30" customHeight="1" thickBot="1">
      <c r="A53" s="5">
        <v>7951000</v>
      </c>
      <c r="B53" s="6" t="s">
        <v>68</v>
      </c>
      <c r="C53" s="6"/>
      <c r="D53" s="3" t="s">
        <v>34</v>
      </c>
      <c r="E53" s="21">
        <f>E54</f>
        <v>100</v>
      </c>
      <c r="F53" s="33"/>
    </row>
    <row r="54" spans="1:6" ht="30" customHeight="1" thickBot="1">
      <c r="A54" s="5">
        <v>7951000</v>
      </c>
      <c r="B54" s="6" t="s">
        <v>69</v>
      </c>
      <c r="C54" s="6"/>
      <c r="D54" s="3" t="s">
        <v>35</v>
      </c>
      <c r="E54" s="21">
        <f>E55+E56</f>
        <v>100</v>
      </c>
      <c r="F54" s="33"/>
    </row>
    <row r="55" spans="1:6" ht="30" customHeight="1" thickBot="1">
      <c r="A55" s="5">
        <v>7951000</v>
      </c>
      <c r="B55" s="6" t="s">
        <v>69</v>
      </c>
      <c r="C55" s="6">
        <v>244</v>
      </c>
      <c r="D55" s="3" t="s">
        <v>14</v>
      </c>
      <c r="E55" s="21">
        <v>22</v>
      </c>
      <c r="F55" s="33"/>
    </row>
    <row r="56" spans="1:6" ht="30" customHeight="1" thickBot="1">
      <c r="A56" s="5">
        <v>7951000</v>
      </c>
      <c r="B56" s="6" t="s">
        <v>69</v>
      </c>
      <c r="C56" s="6">
        <v>810</v>
      </c>
      <c r="D56" s="3" t="s">
        <v>25</v>
      </c>
      <c r="E56" s="21">
        <v>78</v>
      </c>
      <c r="F56" s="33"/>
    </row>
    <row r="57" spans="1:6" ht="45.75" customHeight="1" thickBot="1">
      <c r="A57" s="7">
        <v>7951100</v>
      </c>
      <c r="B57" s="8"/>
      <c r="C57" s="8"/>
      <c r="D57" s="9" t="s">
        <v>36</v>
      </c>
      <c r="E57" s="20">
        <f>E58</f>
        <v>200</v>
      </c>
      <c r="F57" s="33"/>
    </row>
    <row r="58" spans="1:6" ht="30" customHeight="1" thickBot="1">
      <c r="A58" s="5">
        <v>7951100</v>
      </c>
      <c r="B58" s="6" t="s">
        <v>68</v>
      </c>
      <c r="C58" s="6"/>
      <c r="D58" s="3" t="s">
        <v>34</v>
      </c>
      <c r="E58" s="21">
        <f>E59</f>
        <v>200</v>
      </c>
      <c r="F58" s="33"/>
    </row>
    <row r="59" spans="1:6" ht="30" customHeight="1" thickBot="1">
      <c r="A59" s="5">
        <v>7951100</v>
      </c>
      <c r="B59" s="6" t="s">
        <v>69</v>
      </c>
      <c r="C59" s="6"/>
      <c r="D59" s="3" t="s">
        <v>35</v>
      </c>
      <c r="E59" s="21">
        <f>E60</f>
        <v>200</v>
      </c>
      <c r="F59" s="33"/>
    </row>
    <row r="60" spans="1:6" ht="30" customHeight="1" thickBot="1">
      <c r="A60" s="5">
        <v>7951100</v>
      </c>
      <c r="B60" s="6" t="s">
        <v>69</v>
      </c>
      <c r="C60" s="6">
        <v>244</v>
      </c>
      <c r="D60" s="3" t="s">
        <v>14</v>
      </c>
      <c r="E60" s="21">
        <v>200</v>
      </c>
      <c r="F60" s="33"/>
    </row>
    <row r="61" spans="1:6" ht="39.75" customHeight="1" thickBot="1">
      <c r="A61" s="7">
        <v>7951500</v>
      </c>
      <c r="B61" s="8"/>
      <c r="C61" s="8"/>
      <c r="D61" s="9" t="s">
        <v>37</v>
      </c>
      <c r="E61" s="20">
        <f>E62</f>
        <v>47</v>
      </c>
      <c r="F61" s="33"/>
    </row>
    <row r="62" spans="1:6" ht="30" customHeight="1" thickBot="1">
      <c r="A62" s="5">
        <v>7951500</v>
      </c>
      <c r="B62" s="6" t="s">
        <v>63</v>
      </c>
      <c r="C62" s="6"/>
      <c r="D62" s="3" t="s">
        <v>16</v>
      </c>
      <c r="E62" s="24">
        <f>E63</f>
        <v>47</v>
      </c>
      <c r="F62" s="33"/>
    </row>
    <row r="63" spans="1:6" ht="30" customHeight="1" thickBot="1">
      <c r="A63" s="5">
        <v>7951500</v>
      </c>
      <c r="B63" s="6" t="s">
        <v>67</v>
      </c>
      <c r="C63" s="6"/>
      <c r="D63" s="3" t="s">
        <v>28</v>
      </c>
      <c r="E63" s="21">
        <f>E64</f>
        <v>47</v>
      </c>
      <c r="F63" s="33"/>
    </row>
    <row r="64" spans="1:6" ht="30" customHeight="1" thickBot="1">
      <c r="A64" s="5">
        <v>7951500</v>
      </c>
      <c r="B64" s="6" t="s">
        <v>67</v>
      </c>
      <c r="C64" s="6">
        <v>244</v>
      </c>
      <c r="D64" s="3" t="s">
        <v>14</v>
      </c>
      <c r="E64" s="21">
        <v>47</v>
      </c>
      <c r="F64" s="33"/>
    </row>
    <row r="65" spans="1:6" ht="30" customHeight="1" thickBot="1">
      <c r="A65" s="7">
        <v>7951800</v>
      </c>
      <c r="B65" s="8"/>
      <c r="C65" s="8"/>
      <c r="D65" s="9" t="s">
        <v>38</v>
      </c>
      <c r="E65" s="20">
        <f>E66</f>
        <v>130</v>
      </c>
      <c r="F65" s="33"/>
    </row>
    <row r="66" spans="1:6" ht="30" customHeight="1" thickBot="1">
      <c r="A66" s="5">
        <v>7951800</v>
      </c>
      <c r="B66" s="6" t="s">
        <v>70</v>
      </c>
      <c r="C66" s="6"/>
      <c r="D66" s="3" t="s">
        <v>39</v>
      </c>
      <c r="E66" s="21">
        <f>E67</f>
        <v>130</v>
      </c>
      <c r="F66" s="33"/>
    </row>
    <row r="67" spans="1:6" ht="30" customHeight="1" thickBot="1">
      <c r="A67" s="5">
        <v>7951800</v>
      </c>
      <c r="B67" s="6" t="s">
        <v>71</v>
      </c>
      <c r="C67" s="6"/>
      <c r="D67" s="3" t="s">
        <v>40</v>
      </c>
      <c r="E67" s="21">
        <f>E68</f>
        <v>130</v>
      </c>
      <c r="F67" s="33"/>
    </row>
    <row r="68" spans="1:6" ht="30" customHeight="1" thickBot="1">
      <c r="A68" s="5">
        <v>7951800</v>
      </c>
      <c r="B68" s="6" t="s">
        <v>71</v>
      </c>
      <c r="C68" s="6">
        <v>244</v>
      </c>
      <c r="D68" s="3" t="s">
        <v>41</v>
      </c>
      <c r="E68" s="21">
        <v>130</v>
      </c>
      <c r="F68" s="33"/>
    </row>
    <row r="69" spans="1:6" ht="44.25" customHeight="1" thickBot="1">
      <c r="A69" s="7">
        <v>7952600</v>
      </c>
      <c r="B69" s="8"/>
      <c r="C69" s="8"/>
      <c r="D69" s="9" t="s">
        <v>42</v>
      </c>
      <c r="E69" s="20">
        <f>E70</f>
        <v>1500</v>
      </c>
      <c r="F69" s="33"/>
    </row>
    <row r="70" spans="1:6" ht="30" customHeight="1" thickBot="1">
      <c r="A70" s="5">
        <v>7952600</v>
      </c>
      <c r="B70" s="6">
        <v>1200</v>
      </c>
      <c r="C70" s="6"/>
      <c r="D70" s="3" t="s">
        <v>21</v>
      </c>
      <c r="E70" s="21">
        <f>E71</f>
        <v>1500</v>
      </c>
      <c r="F70" s="33"/>
    </row>
    <row r="71" spans="1:6" ht="30" customHeight="1" thickBot="1">
      <c r="A71" s="5">
        <v>7952600</v>
      </c>
      <c r="B71" s="6">
        <v>1204</v>
      </c>
      <c r="C71" s="6"/>
      <c r="D71" s="3" t="s">
        <v>43</v>
      </c>
      <c r="E71" s="21">
        <f>E72</f>
        <v>1500</v>
      </c>
      <c r="F71" s="33"/>
    </row>
    <row r="72" spans="1:6" ht="30" customHeight="1" thickBot="1">
      <c r="A72" s="5">
        <v>7952600</v>
      </c>
      <c r="B72" s="6">
        <v>1204</v>
      </c>
      <c r="C72" s="6">
        <v>630</v>
      </c>
      <c r="D72" s="3" t="s">
        <v>44</v>
      </c>
      <c r="E72" s="21">
        <v>1500</v>
      </c>
      <c r="F72" s="33"/>
    </row>
    <row r="73" spans="1:6" ht="30" customHeight="1" thickBot="1">
      <c r="A73" s="7">
        <v>7953000</v>
      </c>
      <c r="B73" s="8"/>
      <c r="C73" s="8"/>
      <c r="D73" s="9" t="s">
        <v>45</v>
      </c>
      <c r="E73" s="20">
        <f>E74</f>
        <v>2947.00587</v>
      </c>
      <c r="F73" s="33"/>
    </row>
    <row r="74" spans="1:6" ht="30" customHeight="1" thickBot="1">
      <c r="A74" s="5">
        <v>7953000</v>
      </c>
      <c r="B74" s="6" t="s">
        <v>72</v>
      </c>
      <c r="C74" s="6"/>
      <c r="D74" s="3" t="s">
        <v>46</v>
      </c>
      <c r="E74" s="21">
        <f>E75</f>
        <v>2947.00587</v>
      </c>
      <c r="F74" s="33"/>
    </row>
    <row r="75" spans="1:6" ht="30" customHeight="1" thickBot="1">
      <c r="A75" s="5">
        <v>7953000</v>
      </c>
      <c r="B75" s="6" t="s">
        <v>73</v>
      </c>
      <c r="C75" s="6"/>
      <c r="D75" s="3" t="s">
        <v>47</v>
      </c>
      <c r="E75" s="21">
        <f>E76+E77</f>
        <v>2947.00587</v>
      </c>
      <c r="F75" s="33"/>
    </row>
    <row r="76" spans="1:6" ht="30" customHeight="1" thickBot="1">
      <c r="A76" s="5">
        <v>7953000</v>
      </c>
      <c r="B76" s="6" t="s">
        <v>73</v>
      </c>
      <c r="C76" s="6">
        <v>244</v>
      </c>
      <c r="D76" s="3" t="s">
        <v>14</v>
      </c>
      <c r="E76" s="21">
        <f>2830+220.10187-103.096</f>
        <v>2947.00587</v>
      </c>
      <c r="F76" s="33">
        <f>220.10187-103.096</f>
        <v>117.00586999999999</v>
      </c>
    </row>
    <row r="77" spans="1:6" ht="30" customHeight="1" thickBot="1">
      <c r="A77" s="5">
        <v>7953000</v>
      </c>
      <c r="B77" s="6" t="s">
        <v>73</v>
      </c>
      <c r="C77" s="6">
        <v>810</v>
      </c>
      <c r="D77" s="3" t="s">
        <v>25</v>
      </c>
      <c r="E77" s="21">
        <v>0</v>
      </c>
      <c r="F77" s="33"/>
    </row>
    <row r="78" spans="1:6" ht="33.75" customHeight="1" thickBot="1">
      <c r="A78" s="7">
        <v>7954100</v>
      </c>
      <c r="B78" s="8"/>
      <c r="C78" s="8"/>
      <c r="D78" s="9" t="s">
        <v>48</v>
      </c>
      <c r="E78" s="20">
        <f>E79</f>
        <v>1800</v>
      </c>
      <c r="F78" s="33"/>
    </row>
    <row r="79" spans="1:6" ht="30" customHeight="1" thickBot="1">
      <c r="A79" s="5">
        <v>7954100</v>
      </c>
      <c r="B79" s="6">
        <v>1100</v>
      </c>
      <c r="C79" s="6"/>
      <c r="D79" s="3" t="s">
        <v>49</v>
      </c>
      <c r="E79" s="21">
        <f>E80</f>
        <v>1800</v>
      </c>
      <c r="F79" s="33"/>
    </row>
    <row r="80" spans="1:6" ht="30" customHeight="1" thickBot="1">
      <c r="A80" s="5">
        <v>7954100</v>
      </c>
      <c r="B80" s="6">
        <v>1102</v>
      </c>
      <c r="C80" s="6"/>
      <c r="D80" s="3" t="s">
        <v>50</v>
      </c>
      <c r="E80" s="21">
        <f>E81</f>
        <v>1800</v>
      </c>
      <c r="F80" s="33"/>
    </row>
    <row r="81" spans="1:6" ht="30" customHeight="1" thickBot="1">
      <c r="A81" s="5">
        <v>7954100</v>
      </c>
      <c r="B81" s="6">
        <v>1102</v>
      </c>
      <c r="C81" s="6">
        <v>411</v>
      </c>
      <c r="D81" s="3" t="s">
        <v>20</v>
      </c>
      <c r="E81" s="21">
        <v>1800</v>
      </c>
      <c r="F81" s="33"/>
    </row>
    <row r="82" spans="1:6" ht="45.75" customHeight="1" thickBot="1">
      <c r="A82" s="7">
        <v>7955300</v>
      </c>
      <c r="B82" s="8"/>
      <c r="C82" s="8"/>
      <c r="D82" s="9" t="s">
        <v>51</v>
      </c>
      <c r="E82" s="20">
        <f>E83</f>
        <v>130</v>
      </c>
      <c r="F82" s="33"/>
    </row>
    <row r="83" spans="1:6" ht="30" customHeight="1" thickBot="1">
      <c r="A83" s="5">
        <v>7955300</v>
      </c>
      <c r="B83" s="6" t="s">
        <v>63</v>
      </c>
      <c r="C83" s="6"/>
      <c r="D83" s="3" t="s">
        <v>16</v>
      </c>
      <c r="E83" s="21">
        <f>E84</f>
        <v>130</v>
      </c>
      <c r="F83" s="33"/>
    </row>
    <row r="84" spans="1:6" ht="30" customHeight="1" thickBot="1">
      <c r="A84" s="5">
        <v>7955300</v>
      </c>
      <c r="B84" s="6" t="s">
        <v>67</v>
      </c>
      <c r="C84" s="6"/>
      <c r="D84" s="3" t="s">
        <v>28</v>
      </c>
      <c r="E84" s="21">
        <f>E85</f>
        <v>130</v>
      </c>
      <c r="F84" s="33"/>
    </row>
    <row r="85" spans="1:6" ht="30" customHeight="1" thickBot="1">
      <c r="A85" s="5">
        <v>7955300</v>
      </c>
      <c r="B85" s="6" t="s">
        <v>67</v>
      </c>
      <c r="C85" s="6">
        <v>244</v>
      </c>
      <c r="D85" s="3" t="s">
        <v>14</v>
      </c>
      <c r="E85" s="21">
        <v>130</v>
      </c>
      <c r="F85" s="33"/>
    </row>
    <row r="86" spans="1:6" ht="33" customHeight="1" thickBot="1">
      <c r="A86" s="7">
        <v>7955500</v>
      </c>
      <c r="B86" s="8"/>
      <c r="C86" s="8"/>
      <c r="D86" s="9" t="s">
        <v>52</v>
      </c>
      <c r="E86" s="20">
        <f>E87</f>
        <v>452.39412999999996</v>
      </c>
      <c r="F86" s="33"/>
    </row>
    <row r="87" spans="1:6" ht="30" customHeight="1" thickBot="1">
      <c r="A87" s="5">
        <v>7955500</v>
      </c>
      <c r="B87" s="6" t="s">
        <v>61</v>
      </c>
      <c r="C87" s="6"/>
      <c r="D87" s="3" t="s">
        <v>12</v>
      </c>
      <c r="E87" s="21">
        <f>E88</f>
        <v>452.39412999999996</v>
      </c>
      <c r="F87" s="33"/>
    </row>
    <row r="88" spans="1:6" ht="30" customHeight="1" thickBot="1">
      <c r="A88" s="5">
        <v>7955500</v>
      </c>
      <c r="B88" s="6" t="s">
        <v>74</v>
      </c>
      <c r="C88" s="6"/>
      <c r="D88" s="3" t="s">
        <v>53</v>
      </c>
      <c r="E88" s="21">
        <f>E89</f>
        <v>452.39412999999996</v>
      </c>
      <c r="F88" s="33"/>
    </row>
    <row r="89" spans="1:6" ht="30" customHeight="1" thickBot="1">
      <c r="A89" s="5">
        <v>7955500</v>
      </c>
      <c r="B89" s="6" t="s">
        <v>74</v>
      </c>
      <c r="C89" s="6">
        <v>244</v>
      </c>
      <c r="D89" s="3" t="s">
        <v>14</v>
      </c>
      <c r="E89" s="21">
        <f>519.4-67.00587</f>
        <v>452.39412999999996</v>
      </c>
      <c r="F89" s="33">
        <v>-67.00587</v>
      </c>
    </row>
    <row r="90" spans="1:6" ht="30" customHeight="1" thickBot="1">
      <c r="A90" s="7">
        <v>7955400</v>
      </c>
      <c r="B90" s="8"/>
      <c r="C90" s="8"/>
      <c r="D90" s="9" t="s">
        <v>54</v>
      </c>
      <c r="E90" s="20">
        <f>E91</f>
        <v>860</v>
      </c>
      <c r="F90" s="33"/>
    </row>
    <row r="91" spans="1:6" ht="30" customHeight="1" thickBot="1">
      <c r="A91" s="5">
        <v>7955400</v>
      </c>
      <c r="B91" s="6">
        <v>1003</v>
      </c>
      <c r="C91" s="6"/>
      <c r="D91" s="3" t="s">
        <v>9</v>
      </c>
      <c r="E91" s="21">
        <f>E92</f>
        <v>860</v>
      </c>
      <c r="F91" s="33"/>
    </row>
    <row r="92" spans="1:6" ht="30" customHeight="1" thickBot="1">
      <c r="A92" s="5">
        <v>7955400</v>
      </c>
      <c r="B92" s="6">
        <v>1003</v>
      </c>
      <c r="C92" s="6" t="s">
        <v>77</v>
      </c>
      <c r="D92" s="3" t="s">
        <v>41</v>
      </c>
      <c r="E92" s="21">
        <v>860</v>
      </c>
      <c r="F92" s="33"/>
    </row>
    <row r="93" spans="1:6" ht="69" customHeight="1" thickBot="1">
      <c r="A93" s="7">
        <v>7955600</v>
      </c>
      <c r="B93" s="8"/>
      <c r="C93" s="8"/>
      <c r="D93" s="9" t="s">
        <v>55</v>
      </c>
      <c r="E93" s="20">
        <f>E94</f>
        <v>166.2489</v>
      </c>
      <c r="F93" s="33"/>
    </row>
    <row r="94" spans="1:6" ht="30" customHeight="1" thickBot="1">
      <c r="A94" s="5">
        <v>7955600</v>
      </c>
      <c r="B94" s="6" t="s">
        <v>75</v>
      </c>
      <c r="C94" s="6"/>
      <c r="D94" s="3" t="s">
        <v>56</v>
      </c>
      <c r="E94" s="21">
        <f>E95</f>
        <v>166.2489</v>
      </c>
      <c r="F94" s="33"/>
    </row>
    <row r="95" spans="1:6" ht="30" customHeight="1" thickBot="1">
      <c r="A95" s="5">
        <v>7955600</v>
      </c>
      <c r="B95" s="6" t="s">
        <v>75</v>
      </c>
      <c r="C95" s="6">
        <v>244</v>
      </c>
      <c r="D95" s="3" t="s">
        <v>14</v>
      </c>
      <c r="E95" s="21">
        <f>168-1.7511</f>
        <v>166.2489</v>
      </c>
      <c r="F95" s="33">
        <v>-1.7511</v>
      </c>
    </row>
    <row r="96" spans="1:6" ht="55.5" customHeight="1" thickBot="1">
      <c r="A96" s="7">
        <v>7955700</v>
      </c>
      <c r="B96" s="8"/>
      <c r="C96" s="8"/>
      <c r="D96" s="9" t="s">
        <v>57</v>
      </c>
      <c r="E96" s="20">
        <f>E97</f>
        <v>100</v>
      </c>
      <c r="F96" s="33"/>
    </row>
    <row r="97" spans="1:6" ht="30" customHeight="1" thickBot="1">
      <c r="A97" s="5">
        <v>7955700</v>
      </c>
      <c r="B97" s="6" t="s">
        <v>68</v>
      </c>
      <c r="C97" s="6"/>
      <c r="D97" s="3" t="s">
        <v>34</v>
      </c>
      <c r="E97" s="21">
        <f>E98</f>
        <v>100</v>
      </c>
      <c r="F97" s="33"/>
    </row>
    <row r="98" spans="1:6" ht="30" customHeight="1" thickBot="1">
      <c r="A98" s="5">
        <v>7955700</v>
      </c>
      <c r="B98" s="6" t="s">
        <v>69</v>
      </c>
      <c r="C98" s="6"/>
      <c r="D98" s="3" t="s">
        <v>35</v>
      </c>
      <c r="E98" s="21">
        <f>E99</f>
        <v>100</v>
      </c>
      <c r="F98" s="33"/>
    </row>
    <row r="99" spans="1:6" ht="30" customHeight="1" thickBot="1">
      <c r="A99" s="5">
        <v>7955700</v>
      </c>
      <c r="B99" s="6" t="s">
        <v>69</v>
      </c>
      <c r="C99" s="6">
        <v>411</v>
      </c>
      <c r="D99" s="3" t="s">
        <v>20</v>
      </c>
      <c r="E99" s="21">
        <v>100</v>
      </c>
      <c r="F99" s="33"/>
    </row>
    <row r="100" spans="1:6" ht="17.25" customHeight="1" thickBot="1">
      <c r="A100" s="7">
        <v>7955800</v>
      </c>
      <c r="B100" s="8"/>
      <c r="C100" s="8"/>
      <c r="D100" s="9" t="s">
        <v>58</v>
      </c>
      <c r="E100" s="20">
        <f>E101</f>
        <v>700</v>
      </c>
      <c r="F100" s="33"/>
    </row>
    <row r="101" spans="1:6" ht="30" customHeight="1" thickBot="1">
      <c r="A101" s="5">
        <v>7955800</v>
      </c>
      <c r="B101" s="6" t="s">
        <v>72</v>
      </c>
      <c r="C101" s="6"/>
      <c r="D101" s="3" t="s">
        <v>46</v>
      </c>
      <c r="E101" s="21">
        <f>E102</f>
        <v>700</v>
      </c>
      <c r="F101" s="33"/>
    </row>
    <row r="102" spans="1:6" ht="30" customHeight="1" thickBot="1">
      <c r="A102" s="5">
        <v>7955800</v>
      </c>
      <c r="B102" s="6" t="s">
        <v>73</v>
      </c>
      <c r="C102" s="6"/>
      <c r="D102" s="3" t="s">
        <v>47</v>
      </c>
      <c r="E102" s="21">
        <f>E103</f>
        <v>700</v>
      </c>
      <c r="F102" s="33"/>
    </row>
    <row r="103" spans="1:6" ht="30" customHeight="1" thickBot="1">
      <c r="A103" s="5">
        <v>7955800</v>
      </c>
      <c r="B103" s="6" t="s">
        <v>73</v>
      </c>
      <c r="C103" s="6">
        <v>810</v>
      </c>
      <c r="D103" s="3" t="s">
        <v>25</v>
      </c>
      <c r="E103" s="21">
        <v>700</v>
      </c>
      <c r="F103" s="33"/>
    </row>
    <row r="104" spans="1:6" ht="48" customHeight="1" thickBot="1">
      <c r="A104" s="7">
        <v>7955900</v>
      </c>
      <c r="B104" s="8"/>
      <c r="C104" s="8"/>
      <c r="D104" s="9" t="s">
        <v>59</v>
      </c>
      <c r="E104" s="20">
        <f>E105</f>
        <v>125</v>
      </c>
      <c r="F104" s="33"/>
    </row>
    <row r="105" spans="1:6" ht="30" customHeight="1" thickBot="1">
      <c r="A105" s="5">
        <v>7955900</v>
      </c>
      <c r="B105" s="6" t="s">
        <v>63</v>
      </c>
      <c r="C105" s="6"/>
      <c r="D105" s="3" t="s">
        <v>16</v>
      </c>
      <c r="E105" s="21">
        <f>E106</f>
        <v>125</v>
      </c>
      <c r="F105" s="33"/>
    </row>
    <row r="106" spans="1:6" ht="30" customHeight="1" thickBot="1">
      <c r="A106" s="5">
        <v>7955900</v>
      </c>
      <c r="B106" s="6" t="s">
        <v>76</v>
      </c>
      <c r="C106" s="6"/>
      <c r="D106" s="3" t="s">
        <v>60</v>
      </c>
      <c r="E106" s="21">
        <f>E107</f>
        <v>125</v>
      </c>
      <c r="F106" s="33"/>
    </row>
    <row r="107" spans="1:6" ht="30" customHeight="1" thickBot="1">
      <c r="A107" s="5">
        <v>7955900</v>
      </c>
      <c r="B107" s="6" t="s">
        <v>76</v>
      </c>
      <c r="C107" s="6">
        <v>244</v>
      </c>
      <c r="D107" s="3" t="s">
        <v>14</v>
      </c>
      <c r="E107" s="21">
        <v>125</v>
      </c>
      <c r="F107" s="33"/>
    </row>
    <row r="108" ht="12.75">
      <c r="A108" s="4"/>
    </row>
  </sheetData>
  <mergeCells count="11">
    <mergeCell ref="E30:E31"/>
    <mergeCell ref="A5:A6"/>
    <mergeCell ref="B5:B6"/>
    <mergeCell ref="A30:A31"/>
    <mergeCell ref="B30:B31"/>
    <mergeCell ref="C30:C31"/>
    <mergeCell ref="D30:D31"/>
    <mergeCell ref="C5:C6"/>
    <mergeCell ref="D5:D6"/>
    <mergeCell ref="D1:E1"/>
    <mergeCell ref="A3:E3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2012-11-21T10:02:37Z</cp:lastPrinted>
  <dcterms:created xsi:type="dcterms:W3CDTF">2012-11-13T12:08:07Z</dcterms:created>
  <dcterms:modified xsi:type="dcterms:W3CDTF">2012-11-30T09:49:58Z</dcterms:modified>
  <cp:category/>
  <cp:version/>
  <cp:contentType/>
  <cp:contentStatus/>
</cp:coreProperties>
</file>